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БПУ\7. СОЦСЕТИ\СТАТЬИ\"/>
    </mc:Choice>
  </mc:AlternateContent>
  <bookViews>
    <workbookView xWindow="0" yWindow="0" windowWidth="12060" windowHeight="12285" tabRatio="859"/>
  </bookViews>
  <sheets>
    <sheet name="Базовая диаграмма ганта" sheetId="5" r:id="rId1"/>
    <sheet name="Известно начало и окончание" sheetId="4" r:id="rId2"/>
    <sheet name="Известно начало и длительность" sheetId="3" r:id="rId3"/>
    <sheet name="В синем дизайне" sheetId="6" r:id="rId4"/>
    <sheet name="В сером дизайне" sheetId="7" r:id="rId5"/>
    <sheet name="В зеленом дизайне" sheetId="8" r:id="rId6"/>
  </sheets>
  <definedNames>
    <definedName name="_xlnm.Print_Area" localSheetId="3">'В синем дизайне'!$F$5:$T$30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8" l="1"/>
  <c r="E21" i="7"/>
  <c r="E21" i="6"/>
  <c r="E22" i="6"/>
  <c r="G21" i="3"/>
  <c r="G22" i="3"/>
  <c r="G23" i="3"/>
  <c r="G24" i="3"/>
  <c r="G25" i="3"/>
  <c r="G26" i="3"/>
  <c r="G27" i="3"/>
  <c r="G28" i="3"/>
  <c r="G29" i="3"/>
  <c r="F21" i="3"/>
  <c r="F22" i="3"/>
  <c r="F23" i="3"/>
  <c r="F24" i="3"/>
  <c r="F25" i="3"/>
  <c r="F26" i="3"/>
  <c r="F27" i="3"/>
  <c r="F28" i="3"/>
  <c r="F29" i="3"/>
  <c r="D21" i="3"/>
  <c r="D22" i="3"/>
  <c r="D23" i="3"/>
  <c r="D24" i="3"/>
  <c r="D25" i="3"/>
  <c r="D26" i="3"/>
  <c r="D27" i="3"/>
  <c r="D28" i="3"/>
  <c r="D29" i="3"/>
  <c r="E21" i="4"/>
  <c r="F21" i="4"/>
  <c r="G21" i="4" s="1"/>
  <c r="F21" i="5"/>
  <c r="F22" i="5"/>
  <c r="F27" i="5"/>
  <c r="F28" i="5"/>
  <c r="F29" i="5"/>
  <c r="F30" i="5"/>
  <c r="F23" i="5"/>
  <c r="F24" i="5"/>
  <c r="F25" i="5"/>
  <c r="F26" i="5"/>
  <c r="E29" i="8"/>
  <c r="E28" i="8"/>
  <c r="E27" i="8"/>
  <c r="E26" i="8"/>
  <c r="E25" i="8"/>
  <c r="E24" i="8"/>
  <c r="E23" i="8"/>
  <c r="E22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H4" i="8"/>
  <c r="E29" i="7"/>
  <c r="E28" i="7"/>
  <c r="E27" i="7"/>
  <c r="E26" i="7"/>
  <c r="E25" i="7"/>
  <c r="E24" i="7"/>
  <c r="E23" i="7"/>
  <c r="E22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H4" i="7"/>
  <c r="E29" i="6"/>
  <c r="E28" i="6"/>
  <c r="E27" i="6"/>
  <c r="E26" i="6"/>
  <c r="E25" i="6"/>
  <c r="E24" i="6"/>
  <c r="E23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H4" i="6"/>
  <c r="I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5" i="4"/>
  <c r="G5" i="4"/>
  <c r="E5" i="4" s="1"/>
  <c r="G11" i="4"/>
  <c r="G15" i="4"/>
  <c r="E15" i="4" s="1"/>
  <c r="F6" i="4"/>
  <c r="F7" i="4"/>
  <c r="F8" i="4"/>
  <c r="G8" i="4" s="1"/>
  <c r="E8" i="4" s="1"/>
  <c r="F9" i="4"/>
  <c r="G9" i="4" s="1"/>
  <c r="E9" i="4" s="1"/>
  <c r="F10" i="4"/>
  <c r="G10" i="4" s="1"/>
  <c r="F11" i="4"/>
  <c r="F12" i="4"/>
  <c r="F13" i="4"/>
  <c r="F14" i="4"/>
  <c r="G14" i="4" s="1"/>
  <c r="E14" i="4" s="1"/>
  <c r="F15" i="4"/>
  <c r="F16" i="4"/>
  <c r="F17" i="4"/>
  <c r="G17" i="4" s="1"/>
  <c r="F18" i="4"/>
  <c r="F19" i="4"/>
  <c r="F20" i="4"/>
  <c r="G20" i="4" s="1"/>
  <c r="E20" i="4" s="1"/>
  <c r="D5" i="3"/>
  <c r="F5" i="3" s="1"/>
  <c r="G5" i="3" s="1"/>
  <c r="D6" i="3"/>
  <c r="F6" i="3" s="1"/>
  <c r="G6" i="3" s="1"/>
  <c r="D7" i="3"/>
  <c r="D8" i="3"/>
  <c r="F8" i="3" s="1"/>
  <c r="G8" i="3" s="1"/>
  <c r="D9" i="3"/>
  <c r="F9" i="3" s="1"/>
  <c r="G9" i="3" s="1"/>
  <c r="D10" i="3"/>
  <c r="F10" i="3" s="1"/>
  <c r="G10" i="3" s="1"/>
  <c r="D11" i="3"/>
  <c r="F11" i="3" s="1"/>
  <c r="G11" i="3" s="1"/>
  <c r="D12" i="3"/>
  <c r="F12" i="3" s="1"/>
  <c r="G12" i="3" s="1"/>
  <c r="D13" i="3"/>
  <c r="D14" i="3"/>
  <c r="F14" i="3" s="1"/>
  <c r="G14" i="3" s="1"/>
  <c r="D15" i="3"/>
  <c r="F15" i="3" s="1"/>
  <c r="G15" i="3" s="1"/>
  <c r="D16" i="3"/>
  <c r="F16" i="3" s="1"/>
  <c r="G16" i="3" s="1"/>
  <c r="D17" i="3"/>
  <c r="F17" i="3" s="1"/>
  <c r="G17" i="3" s="1"/>
  <c r="D18" i="3"/>
  <c r="F18" i="3" s="1"/>
  <c r="G18" i="3" s="1"/>
  <c r="D19" i="3"/>
  <c r="D20" i="3"/>
  <c r="F20" i="3" s="1"/>
  <c r="G20" i="3" s="1"/>
  <c r="F7" i="3"/>
  <c r="G7" i="3" s="1"/>
  <c r="F13" i="3"/>
  <c r="G13" i="3" s="1"/>
  <c r="F19" i="3"/>
  <c r="G19" i="3" s="1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E28" i="4"/>
  <c r="E27" i="4"/>
  <c r="E26" i="4"/>
  <c r="E25" i="4"/>
  <c r="E24" i="4"/>
  <c r="E23" i="4"/>
  <c r="E29" i="4"/>
  <c r="F22" i="4"/>
  <c r="G22" i="4" s="1"/>
  <c r="E22" i="4"/>
  <c r="K4" i="4"/>
  <c r="K4" i="3"/>
  <c r="E11" i="4" l="1"/>
  <c r="E17" i="4"/>
  <c r="G16" i="4"/>
  <c r="E16" i="4" s="1"/>
  <c r="E18" i="4"/>
  <c r="G13" i="4"/>
  <c r="E13" i="4" s="1"/>
  <c r="G7" i="4"/>
  <c r="E7" i="4" s="1"/>
  <c r="G19" i="4"/>
  <c r="E19" i="4" s="1"/>
  <c r="E10" i="4"/>
  <c r="G18" i="4"/>
  <c r="G12" i="4"/>
  <c r="E12" i="4" s="1"/>
  <c r="G6" i="4"/>
  <c r="E6" i="4" s="1"/>
</calcChain>
</file>

<file path=xl/sharedStrings.xml><?xml version="1.0" encoding="utf-8"?>
<sst xmlns="http://schemas.openxmlformats.org/spreadsheetml/2006/main" count="168" uniqueCount="30">
  <si>
    <t>Название задачи</t>
  </si>
  <si>
    <t>Дата начала</t>
  </si>
  <si>
    <t>Дата окончания</t>
  </si>
  <si>
    <t>Длительность</t>
  </si>
  <si>
    <t>Выполненно (кол-во дней)</t>
  </si>
  <si>
    <t>Осталось (кол-во дней)</t>
  </si>
  <si>
    <t>Процент выполнения</t>
  </si>
  <si>
    <t>Задача 1</t>
  </si>
  <si>
    <t>Задача 2</t>
  </si>
  <si>
    <t>Задача 3</t>
  </si>
  <si>
    <t>Задача 4</t>
  </si>
  <si>
    <t>Задача 5</t>
  </si>
  <si>
    <t>Задача 6</t>
  </si>
  <si>
    <t>Задача 7</t>
  </si>
  <si>
    <t>Задача 8</t>
  </si>
  <si>
    <t>Задача 9</t>
  </si>
  <si>
    <t>Задача 10</t>
  </si>
  <si>
    <t>Задача 11</t>
  </si>
  <si>
    <t>Задача 12</t>
  </si>
  <si>
    <t>Задача 13</t>
  </si>
  <si>
    <t>Задача 14</t>
  </si>
  <si>
    <t>Задача 15</t>
  </si>
  <si>
    <t>Задача 16</t>
  </si>
  <si>
    <t>Дата начала (в числовом формате)</t>
  </si>
  <si>
    <t>Эти ячейки рассчитываются автоматически</t>
  </si>
  <si>
    <t>Эти ячейки необходимо заполнять</t>
  </si>
  <si>
    <t xml:space="preserve">Пояснения:  </t>
  </si>
  <si>
    <t>Рассчитываемые ячейки</t>
  </si>
  <si>
    <t>Заполняемые ячейки</t>
  </si>
  <si>
    <t>Используйте это число для установки минимальной границы в параметрах горизонтальной оси, чтобы изменить начало графика.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</si>
</sst>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Roboto Condensed"/>
      <charset val="204"/>
    </font>
    <font>
      <b/>
      <sz val="12"/>
      <color theme="1"/>
      <name val="Roboto Condensed"/>
      <charset val="204"/>
    </font>
    <font>
      <b/>
      <sz val="12"/>
      <color rgb="FFFA7D00"/>
      <name val="Roboto Condensed"/>
      <charset val="204"/>
    </font>
    <font>
      <i/>
      <u/>
      <sz val="12"/>
      <color theme="1"/>
      <name val="Roboto Condensed"/>
      <charset val="204"/>
    </font>
    <font>
      <b/>
      <i/>
      <sz val="16"/>
      <color theme="1"/>
      <name val="Roboto Condensed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ck">
        <color theme="4" tint="-0.249977111117893"/>
      </right>
      <top/>
      <bottom/>
      <diagonal/>
    </border>
    <border>
      <left style="thick">
        <color theme="4" tint="-0.249977111117893"/>
      </left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  <border>
      <left style="dashed">
        <color theme="0" tint="-0.14996795556505021"/>
      </left>
      <right style="thin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  <border>
      <left style="thick">
        <color theme="4" tint="-0.249977111117893"/>
      </left>
      <right style="dashed">
        <color theme="0" tint="-0.14996795556505021"/>
      </right>
      <top style="dashed">
        <color theme="0" tint="-0.14996795556505021"/>
      </top>
      <bottom style="thin">
        <color theme="0" tint="-0.14996795556505021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 style="thin">
        <color theme="0" tint="-0.14996795556505021"/>
      </bottom>
      <diagonal/>
    </border>
    <border>
      <left style="thick">
        <color theme="4" tint="-0.249977111117893"/>
      </left>
      <right style="dashed">
        <color theme="0" tint="-0.14996795556505021"/>
      </right>
      <top/>
      <bottom style="dashed">
        <color theme="0" tint="-0.14996795556505021"/>
      </bottom>
      <diagonal/>
    </border>
    <border>
      <left style="dashed">
        <color theme="0" tint="-0.14996795556505021"/>
      </left>
      <right style="dashed">
        <color theme="0" tint="-0.14996795556505021"/>
      </right>
      <top/>
      <bottom style="dashed">
        <color theme="0" tint="-0.14996795556505021"/>
      </bottom>
      <diagonal/>
    </border>
    <border>
      <left style="dashed">
        <color theme="0" tint="-0.14996795556505021"/>
      </left>
      <right style="thin">
        <color theme="0" tint="-0.14996795556505021"/>
      </right>
      <top/>
      <bottom style="dashed">
        <color theme="0" tint="-0.14996795556505021"/>
      </bottom>
      <diagonal/>
    </border>
    <border>
      <left style="thick">
        <color theme="4" tint="-0.249977111117893"/>
      </left>
      <right style="thick">
        <color theme="4" tint="-0.249977111117893"/>
      </right>
      <top/>
      <bottom/>
      <diagonal/>
    </border>
  </borders>
  <cellStyleXfs count="10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5" fillId="3" borderId="0" xfId="0" applyFont="1" applyFill="1"/>
    <xf numFmtId="0" fontId="5" fillId="3" borderId="0" xfId="0" applyFont="1" applyFill="1" applyBorder="1"/>
    <xf numFmtId="0" fontId="6" fillId="3" borderId="2" xfId="0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left"/>
    </xf>
    <xf numFmtId="14" fontId="5" fillId="3" borderId="2" xfId="0" applyNumberFormat="1" applyFont="1" applyFill="1" applyBorder="1"/>
    <xf numFmtId="1" fontId="7" fillId="3" borderId="1" xfId="1" applyNumberFormat="1" applyFont="1" applyFill="1"/>
    <xf numFmtId="49" fontId="5" fillId="3" borderId="2" xfId="0" applyNumberFormat="1" applyFont="1" applyFill="1" applyBorder="1"/>
    <xf numFmtId="0" fontId="9" fillId="3" borderId="0" xfId="0" applyFont="1" applyFill="1" applyAlignment="1">
      <alignment horizontal="right" vertical="center"/>
    </xf>
    <xf numFmtId="0" fontId="7" fillId="3" borderId="2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7" fillId="2" borderId="2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5" fillId="0" borderId="2" xfId="0" applyNumberFormat="1" applyFont="1" applyBorder="1" applyAlignment="1">
      <alignment horizontal="left"/>
    </xf>
    <xf numFmtId="14" fontId="5" fillId="0" borderId="2" xfId="0" applyNumberFormat="1" applyFont="1" applyBorder="1"/>
    <xf numFmtId="1" fontId="7" fillId="2" borderId="5" xfId="1" applyNumberFormat="1" applyFont="1" applyBorder="1"/>
    <xf numFmtId="2" fontId="7" fillId="2" borderId="1" xfId="1" applyNumberFormat="1" applyFont="1"/>
    <xf numFmtId="2" fontId="7" fillId="2" borderId="1" xfId="1" applyNumberFormat="1" applyFont="1" applyAlignment="1">
      <alignment wrapText="1"/>
    </xf>
    <xf numFmtId="9" fontId="5" fillId="0" borderId="2" xfId="0" applyNumberFormat="1" applyFont="1" applyBorder="1"/>
    <xf numFmtId="2" fontId="5" fillId="0" borderId="0" xfId="0" applyNumberFormat="1" applyFont="1" applyBorder="1"/>
    <xf numFmtId="2" fontId="5" fillId="0" borderId="0" xfId="0" applyNumberFormat="1" applyFont="1"/>
    <xf numFmtId="14" fontId="5" fillId="0" borderId="3" xfId="0" applyNumberFormat="1" applyFont="1" applyBorder="1"/>
    <xf numFmtId="9" fontId="5" fillId="0" borderId="3" xfId="0" applyNumberFormat="1" applyFont="1" applyBorder="1"/>
    <xf numFmtId="49" fontId="5" fillId="0" borderId="2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right" vertical="center"/>
    </xf>
    <xf numFmtId="0" fontId="7" fillId="2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Protection="1"/>
    <xf numFmtId="0" fontId="5" fillId="0" borderId="2" xfId="0" applyFont="1" applyBorder="1" applyAlignment="1">
      <alignment horizontal="left" vertical="center" wrapText="1"/>
    </xf>
    <xf numFmtId="14" fontId="7" fillId="2" borderId="2" xfId="1" applyNumberFormat="1" applyFont="1" applyBorder="1" applyAlignment="1">
      <alignment wrapText="1"/>
    </xf>
    <xf numFmtId="1" fontId="5" fillId="0" borderId="4" xfId="0" applyNumberFormat="1" applyFont="1" applyBorder="1"/>
    <xf numFmtId="2" fontId="7" fillId="2" borderId="2" xfId="1" applyNumberFormat="1" applyFont="1" applyBorder="1" applyAlignment="1">
      <alignment wrapText="1"/>
    </xf>
    <xf numFmtId="1" fontId="5" fillId="0" borderId="2" xfId="0" applyNumberFormat="1" applyFont="1" applyBorder="1"/>
    <xf numFmtId="1" fontId="5" fillId="0" borderId="3" xfId="0" applyNumberFormat="1" applyFont="1" applyBorder="1"/>
    <xf numFmtId="49" fontId="5" fillId="0" borderId="7" xfId="0" applyNumberFormat="1" applyFont="1" applyBorder="1" applyAlignment="1">
      <alignment horizontal="left" vertical="center" indent="1"/>
    </xf>
    <xf numFmtId="14" fontId="5" fillId="0" borderId="8" xfId="0" applyNumberFormat="1" applyFont="1" applyBorder="1" applyAlignment="1">
      <alignment vertical="center"/>
    </xf>
    <xf numFmtId="1" fontId="7" fillId="2" borderId="9" xfId="1" applyNumberFormat="1" applyFont="1" applyBorder="1"/>
    <xf numFmtId="14" fontId="5" fillId="0" borderId="8" xfId="0" applyNumberFormat="1" applyFont="1" applyBorder="1"/>
    <xf numFmtId="49" fontId="5" fillId="0" borderId="10" xfId="0" applyNumberFormat="1" applyFont="1" applyBorder="1" applyAlignment="1">
      <alignment horizontal="left" vertical="center" indent="1"/>
    </xf>
    <xf numFmtId="14" fontId="5" fillId="0" borderId="11" xfId="0" applyNumberFormat="1" applyFont="1" applyBorder="1"/>
    <xf numFmtId="0" fontId="5" fillId="5" borderId="6" xfId="0" applyFont="1" applyFill="1" applyBorder="1"/>
    <xf numFmtId="49" fontId="5" fillId="0" borderId="12" xfId="0" applyNumberFormat="1" applyFont="1" applyBorder="1" applyAlignment="1">
      <alignment horizontal="left" vertical="center" indent="1"/>
    </xf>
    <xf numFmtId="14" fontId="5" fillId="0" borderId="13" xfId="0" applyNumberFormat="1" applyFont="1" applyBorder="1" applyAlignment="1">
      <alignment vertical="center"/>
    </xf>
    <xf numFmtId="1" fontId="7" fillId="2" borderId="14" xfId="1" applyNumberFormat="1" applyFont="1" applyBorder="1"/>
    <xf numFmtId="0" fontId="5" fillId="4" borderId="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0">
    <cellStyle name="Вычисление" xfId="1" builtinId="22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</cellStyles>
  <dxfs count="0"/>
  <tableStyles count="0" defaultTableStyle="TableStyleMedium9" defaultPivotStyle="PivotStyleMedium7"/>
  <colors>
    <mruColors>
      <color rgb="FF528E78"/>
      <color rgb="FF62BED6"/>
      <color rgb="FFC24B39"/>
      <color rgb="FFB86FD7"/>
      <color rgb="FF528E77"/>
      <color rgb="FF72C9DE"/>
      <color rgb="FFAFD3C5"/>
      <color rgb="FFC14B3A"/>
      <color rgb="FFBBE6EF"/>
      <color rgb="FFD5A8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Start Date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'Базовая диаграмма ганта'!$C$5:$C$30</c:f>
              <c:strCache>
                <c:ptCount val="16"/>
                <c:pt idx="0">
                  <c:v>Задача 1</c:v>
                </c:pt>
                <c:pt idx="1">
                  <c:v>Задача 2</c:v>
                </c:pt>
                <c:pt idx="2">
                  <c:v>Задача 3</c:v>
                </c:pt>
                <c:pt idx="3">
                  <c:v>Задача 4</c:v>
                </c:pt>
                <c:pt idx="4">
                  <c:v>Задача 5</c:v>
                </c:pt>
                <c:pt idx="5">
                  <c:v>Задача 6</c:v>
                </c:pt>
                <c:pt idx="6">
                  <c:v>Задача 7</c:v>
                </c:pt>
                <c:pt idx="7">
                  <c:v>Задача 8</c:v>
                </c:pt>
                <c:pt idx="8">
                  <c:v>Задача 9</c:v>
                </c:pt>
                <c:pt idx="9">
                  <c:v>Задача 10</c:v>
                </c:pt>
                <c:pt idx="10">
                  <c:v>Задача 11</c:v>
                </c:pt>
                <c:pt idx="11">
                  <c:v>Задача 12</c:v>
                </c:pt>
                <c:pt idx="12">
                  <c:v>Задача 13</c:v>
                </c:pt>
                <c:pt idx="13">
                  <c:v>Задача 14</c:v>
                </c:pt>
                <c:pt idx="14">
                  <c:v>Задача 15</c:v>
                </c:pt>
                <c:pt idx="15">
                  <c:v>Задача 16</c:v>
                </c:pt>
              </c:strCache>
            </c:strRef>
          </c:cat>
          <c:val>
            <c:numRef>
              <c:f>'Базовая диаграмма ганта'!$D$5:$D$30</c:f>
              <c:numCache>
                <c:formatCode>m/d/yyyy</c:formatCode>
                <c:ptCount val="26"/>
                <c:pt idx="0">
                  <c:v>42576</c:v>
                </c:pt>
                <c:pt idx="1">
                  <c:v>42578</c:v>
                </c:pt>
                <c:pt idx="2">
                  <c:v>42578</c:v>
                </c:pt>
                <c:pt idx="3">
                  <c:v>42578</c:v>
                </c:pt>
                <c:pt idx="4">
                  <c:v>42583</c:v>
                </c:pt>
                <c:pt idx="5">
                  <c:v>42583</c:v>
                </c:pt>
                <c:pt idx="6">
                  <c:v>42585</c:v>
                </c:pt>
                <c:pt idx="7">
                  <c:v>42587</c:v>
                </c:pt>
                <c:pt idx="8">
                  <c:v>42588</c:v>
                </c:pt>
                <c:pt idx="9">
                  <c:v>42588</c:v>
                </c:pt>
                <c:pt idx="10">
                  <c:v>42589</c:v>
                </c:pt>
                <c:pt idx="11">
                  <c:v>42592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</c:numCache>
            </c:numRef>
          </c:val>
        </c:ser>
        <c:ser>
          <c:idx val="2"/>
          <c:order val="1"/>
          <c:tx>
            <c:v>Duration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/>
            </c:spPr>
          </c:dPt>
          <c:cat>
            <c:strRef>
              <c:f>'Базовая диаграмма ганта'!$C$5:$C$30</c:f>
              <c:strCache>
                <c:ptCount val="16"/>
                <c:pt idx="0">
                  <c:v>Задача 1</c:v>
                </c:pt>
                <c:pt idx="1">
                  <c:v>Задача 2</c:v>
                </c:pt>
                <c:pt idx="2">
                  <c:v>Задача 3</c:v>
                </c:pt>
                <c:pt idx="3">
                  <c:v>Задача 4</c:v>
                </c:pt>
                <c:pt idx="4">
                  <c:v>Задача 5</c:v>
                </c:pt>
                <c:pt idx="5">
                  <c:v>Задача 6</c:v>
                </c:pt>
                <c:pt idx="6">
                  <c:v>Задача 7</c:v>
                </c:pt>
                <c:pt idx="7">
                  <c:v>Задача 8</c:v>
                </c:pt>
                <c:pt idx="8">
                  <c:v>Задача 9</c:v>
                </c:pt>
                <c:pt idx="9">
                  <c:v>Задача 10</c:v>
                </c:pt>
                <c:pt idx="10">
                  <c:v>Задача 11</c:v>
                </c:pt>
                <c:pt idx="11">
                  <c:v>Задача 12</c:v>
                </c:pt>
                <c:pt idx="12">
                  <c:v>Задача 13</c:v>
                </c:pt>
                <c:pt idx="13">
                  <c:v>Задача 14</c:v>
                </c:pt>
                <c:pt idx="14">
                  <c:v>Задача 15</c:v>
                </c:pt>
                <c:pt idx="15">
                  <c:v>Задача 16</c:v>
                </c:pt>
              </c:strCache>
            </c:strRef>
          </c:cat>
          <c:val>
            <c:numRef>
              <c:f>'Базовая диаграмма ганта'!$F$5:$F$30</c:f>
              <c:numCache>
                <c:formatCode>0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8</c:v>
                </c:pt>
                <c:pt idx="14">
                  <c:v>10</c:v>
                </c:pt>
                <c:pt idx="15">
                  <c:v>11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004912"/>
        <c:axId val="468002168"/>
      </c:barChart>
      <c:catAx>
        <c:axId val="4680049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ru-RU"/>
          </a:p>
        </c:txPr>
        <c:crossAx val="468002168"/>
        <c:crosses val="autoZero"/>
        <c:auto val="1"/>
        <c:lblAlgn val="ctr"/>
        <c:lblOffset val="100"/>
        <c:noMultiLvlLbl val="0"/>
      </c:catAx>
      <c:valAx>
        <c:axId val="468002168"/>
        <c:scaling>
          <c:orientation val="minMax"/>
          <c:min val="4257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ru-RU"/>
          </a:p>
        </c:txPr>
        <c:crossAx val="46800491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Start Date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'Известно начало и окончание'!$B$5:$B$29</c:f>
              <c:strCache>
                <c:ptCount val="16"/>
                <c:pt idx="0">
                  <c:v>Задача 1</c:v>
                </c:pt>
                <c:pt idx="1">
                  <c:v>Задача 2</c:v>
                </c:pt>
                <c:pt idx="2">
                  <c:v>Задача 3</c:v>
                </c:pt>
                <c:pt idx="3">
                  <c:v>Задача 4</c:v>
                </c:pt>
                <c:pt idx="4">
                  <c:v>Задача 5</c:v>
                </c:pt>
                <c:pt idx="5">
                  <c:v>Задача 6</c:v>
                </c:pt>
                <c:pt idx="6">
                  <c:v>Задача 7</c:v>
                </c:pt>
                <c:pt idx="7">
                  <c:v>Задача 8</c:v>
                </c:pt>
                <c:pt idx="8">
                  <c:v>Задача 9</c:v>
                </c:pt>
                <c:pt idx="9">
                  <c:v>Задача 10</c:v>
                </c:pt>
                <c:pt idx="10">
                  <c:v>Задача 11</c:v>
                </c:pt>
                <c:pt idx="11">
                  <c:v>Задача 12</c:v>
                </c:pt>
                <c:pt idx="12">
                  <c:v>Задача 13</c:v>
                </c:pt>
                <c:pt idx="13">
                  <c:v>Задача 14</c:v>
                </c:pt>
                <c:pt idx="14">
                  <c:v>Задача 15</c:v>
                </c:pt>
                <c:pt idx="15">
                  <c:v>Задача 16</c:v>
                </c:pt>
              </c:strCache>
            </c:strRef>
          </c:cat>
          <c:val>
            <c:numRef>
              <c:f>'Известно начало и окончание'!$C$5:$C$29</c:f>
              <c:numCache>
                <c:formatCode>m/d/yyyy</c:formatCode>
                <c:ptCount val="25"/>
                <c:pt idx="0">
                  <c:v>42576</c:v>
                </c:pt>
                <c:pt idx="1">
                  <c:v>42578</c:v>
                </c:pt>
                <c:pt idx="2">
                  <c:v>42578</c:v>
                </c:pt>
                <c:pt idx="3">
                  <c:v>42580</c:v>
                </c:pt>
                <c:pt idx="4">
                  <c:v>42583</c:v>
                </c:pt>
                <c:pt idx="5">
                  <c:v>42583</c:v>
                </c:pt>
                <c:pt idx="6">
                  <c:v>42585</c:v>
                </c:pt>
                <c:pt idx="7">
                  <c:v>42587</c:v>
                </c:pt>
                <c:pt idx="8">
                  <c:v>42585</c:v>
                </c:pt>
                <c:pt idx="9">
                  <c:v>42588</c:v>
                </c:pt>
                <c:pt idx="10">
                  <c:v>42589</c:v>
                </c:pt>
                <c:pt idx="11">
                  <c:v>42592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</c:numCache>
            </c:numRef>
          </c:val>
        </c:ser>
        <c:ser>
          <c:idx val="1"/>
          <c:order val="1"/>
          <c:tx>
            <c:v>Days Complete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C14B3A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C14B3A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cat>
            <c:strRef>
              <c:f>'Известно начало и окончание'!$B$5:$B$29</c:f>
              <c:strCache>
                <c:ptCount val="16"/>
                <c:pt idx="0">
                  <c:v>Задача 1</c:v>
                </c:pt>
                <c:pt idx="1">
                  <c:v>Задача 2</c:v>
                </c:pt>
                <c:pt idx="2">
                  <c:v>Задача 3</c:v>
                </c:pt>
                <c:pt idx="3">
                  <c:v>Задача 4</c:v>
                </c:pt>
                <c:pt idx="4">
                  <c:v>Задача 5</c:v>
                </c:pt>
                <c:pt idx="5">
                  <c:v>Задача 6</c:v>
                </c:pt>
                <c:pt idx="6">
                  <c:v>Задача 7</c:v>
                </c:pt>
                <c:pt idx="7">
                  <c:v>Задача 8</c:v>
                </c:pt>
                <c:pt idx="8">
                  <c:v>Задача 9</c:v>
                </c:pt>
                <c:pt idx="9">
                  <c:v>Задача 10</c:v>
                </c:pt>
                <c:pt idx="10">
                  <c:v>Задача 11</c:v>
                </c:pt>
                <c:pt idx="11">
                  <c:v>Задача 12</c:v>
                </c:pt>
                <c:pt idx="12">
                  <c:v>Задача 13</c:v>
                </c:pt>
                <c:pt idx="13">
                  <c:v>Задача 14</c:v>
                </c:pt>
                <c:pt idx="14">
                  <c:v>Задача 15</c:v>
                </c:pt>
                <c:pt idx="15">
                  <c:v>Задача 16</c:v>
                </c:pt>
              </c:strCache>
            </c:strRef>
          </c:cat>
          <c:val>
            <c:numRef>
              <c:f>'Известно начало и окончание'!$F$5:$F$29</c:f>
              <c:numCache>
                <c:formatCode>0.00</c:formatCode>
                <c:ptCount val="25"/>
                <c:pt idx="0">
                  <c:v>2.5</c:v>
                </c:pt>
                <c:pt idx="1">
                  <c:v>3.75</c:v>
                </c:pt>
                <c:pt idx="2">
                  <c:v>2</c:v>
                </c:pt>
                <c:pt idx="3">
                  <c:v>8</c:v>
                </c:pt>
                <c:pt idx="4">
                  <c:v>6</c:v>
                </c:pt>
                <c:pt idx="5">
                  <c:v>1.4</c:v>
                </c:pt>
                <c:pt idx="6">
                  <c:v>1.75</c:v>
                </c:pt>
                <c:pt idx="7">
                  <c:v>4.8999999999999995</c:v>
                </c:pt>
                <c:pt idx="8">
                  <c:v>0.89999999999999991</c:v>
                </c:pt>
                <c:pt idx="9">
                  <c:v>2.4</c:v>
                </c:pt>
                <c:pt idx="10">
                  <c:v>3.9000000000000004</c:v>
                </c:pt>
                <c:pt idx="11">
                  <c:v>1.5</c:v>
                </c:pt>
                <c:pt idx="12">
                  <c:v>1.5</c:v>
                </c:pt>
                <c:pt idx="13">
                  <c:v>4</c:v>
                </c:pt>
                <c:pt idx="14">
                  <c:v>4</c:v>
                </c:pt>
                <c:pt idx="15">
                  <c:v>3.8499999999999996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v>Days Remain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E3B3AA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E3B3AA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cat>
            <c:strRef>
              <c:f>'Известно начало и окончание'!$B$5:$B$29</c:f>
              <c:strCache>
                <c:ptCount val="16"/>
                <c:pt idx="0">
                  <c:v>Задача 1</c:v>
                </c:pt>
                <c:pt idx="1">
                  <c:v>Задача 2</c:v>
                </c:pt>
                <c:pt idx="2">
                  <c:v>Задача 3</c:v>
                </c:pt>
                <c:pt idx="3">
                  <c:v>Задача 4</c:v>
                </c:pt>
                <c:pt idx="4">
                  <c:v>Задача 5</c:v>
                </c:pt>
                <c:pt idx="5">
                  <c:v>Задача 6</c:v>
                </c:pt>
                <c:pt idx="6">
                  <c:v>Задача 7</c:v>
                </c:pt>
                <c:pt idx="7">
                  <c:v>Задача 8</c:v>
                </c:pt>
                <c:pt idx="8">
                  <c:v>Задача 9</c:v>
                </c:pt>
                <c:pt idx="9">
                  <c:v>Задача 10</c:v>
                </c:pt>
                <c:pt idx="10">
                  <c:v>Задача 11</c:v>
                </c:pt>
                <c:pt idx="11">
                  <c:v>Задача 12</c:v>
                </c:pt>
                <c:pt idx="12">
                  <c:v>Задача 13</c:v>
                </c:pt>
                <c:pt idx="13">
                  <c:v>Задача 14</c:v>
                </c:pt>
                <c:pt idx="14">
                  <c:v>Задача 15</c:v>
                </c:pt>
                <c:pt idx="15">
                  <c:v>Задача 16</c:v>
                </c:pt>
              </c:strCache>
            </c:strRef>
          </c:cat>
          <c:val>
            <c:numRef>
              <c:f>'Известно начало и окончание'!$G$5:$G$29</c:f>
              <c:numCache>
                <c:formatCode>0.00</c:formatCode>
                <c:ptCount val="25"/>
                <c:pt idx="0">
                  <c:v>2.5</c:v>
                </c:pt>
                <c:pt idx="1">
                  <c:v>1.25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  <c:pt idx="5">
                  <c:v>2.6</c:v>
                </c:pt>
                <c:pt idx="6">
                  <c:v>5.25</c:v>
                </c:pt>
                <c:pt idx="7">
                  <c:v>2.1000000000000005</c:v>
                </c:pt>
                <c:pt idx="8">
                  <c:v>5.0999999999999996</c:v>
                </c:pt>
                <c:pt idx="9">
                  <c:v>1.6</c:v>
                </c:pt>
                <c:pt idx="10">
                  <c:v>2.0999999999999996</c:v>
                </c:pt>
                <c:pt idx="11">
                  <c:v>4.5</c:v>
                </c:pt>
                <c:pt idx="12">
                  <c:v>3.5</c:v>
                </c:pt>
                <c:pt idx="13">
                  <c:v>4</c:v>
                </c:pt>
                <c:pt idx="14">
                  <c:v>6</c:v>
                </c:pt>
                <c:pt idx="15">
                  <c:v>7.15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4644120"/>
        <c:axId val="404644512"/>
      </c:barChart>
      <c:catAx>
        <c:axId val="4046441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ru-RU"/>
          </a:p>
        </c:txPr>
        <c:crossAx val="404644512"/>
        <c:crosses val="autoZero"/>
        <c:auto val="1"/>
        <c:lblAlgn val="ctr"/>
        <c:lblOffset val="100"/>
        <c:noMultiLvlLbl val="0"/>
      </c:catAx>
      <c:valAx>
        <c:axId val="404644512"/>
        <c:scaling>
          <c:orientation val="minMax"/>
          <c:min val="4257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ru-RU"/>
          </a:p>
        </c:txPr>
        <c:crossAx val="40464412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Start Date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'Известно начало и длительность'!$B$5:$B$29</c:f>
              <c:strCache>
                <c:ptCount val="16"/>
                <c:pt idx="0">
                  <c:v>Задача 1</c:v>
                </c:pt>
                <c:pt idx="1">
                  <c:v>Задача 2</c:v>
                </c:pt>
                <c:pt idx="2">
                  <c:v>Задача 3</c:v>
                </c:pt>
                <c:pt idx="3">
                  <c:v>Задача 4</c:v>
                </c:pt>
                <c:pt idx="4">
                  <c:v>Задача 5</c:v>
                </c:pt>
                <c:pt idx="5">
                  <c:v>Задача 6</c:v>
                </c:pt>
                <c:pt idx="6">
                  <c:v>Задача 7</c:v>
                </c:pt>
                <c:pt idx="7">
                  <c:v>Задача 8</c:v>
                </c:pt>
                <c:pt idx="8">
                  <c:v>Задача 9</c:v>
                </c:pt>
                <c:pt idx="9">
                  <c:v>Задача 10</c:v>
                </c:pt>
                <c:pt idx="10">
                  <c:v>Задача 11</c:v>
                </c:pt>
                <c:pt idx="11">
                  <c:v>Задача 12</c:v>
                </c:pt>
                <c:pt idx="12">
                  <c:v>Задача 13</c:v>
                </c:pt>
                <c:pt idx="13">
                  <c:v>Задача 14</c:v>
                </c:pt>
                <c:pt idx="14">
                  <c:v>Задача 15</c:v>
                </c:pt>
                <c:pt idx="15">
                  <c:v>Задача 16</c:v>
                </c:pt>
              </c:strCache>
            </c:strRef>
          </c:cat>
          <c:val>
            <c:numRef>
              <c:f>'Известно начало и длительность'!$C$5:$C$29</c:f>
              <c:numCache>
                <c:formatCode>m/d/yyyy</c:formatCode>
                <c:ptCount val="25"/>
                <c:pt idx="0">
                  <c:v>42940</c:v>
                </c:pt>
                <c:pt idx="1">
                  <c:v>42943</c:v>
                </c:pt>
                <c:pt idx="2">
                  <c:v>42943</c:v>
                </c:pt>
                <c:pt idx="3">
                  <c:v>42945</c:v>
                </c:pt>
                <c:pt idx="4">
                  <c:v>42948</c:v>
                </c:pt>
                <c:pt idx="5">
                  <c:v>42948</c:v>
                </c:pt>
                <c:pt idx="6">
                  <c:v>42950</c:v>
                </c:pt>
                <c:pt idx="7">
                  <c:v>42952</c:v>
                </c:pt>
                <c:pt idx="8">
                  <c:v>42950</c:v>
                </c:pt>
                <c:pt idx="9">
                  <c:v>42953</c:v>
                </c:pt>
                <c:pt idx="10">
                  <c:v>42954</c:v>
                </c:pt>
                <c:pt idx="11">
                  <c:v>42957</c:v>
                </c:pt>
                <c:pt idx="12">
                  <c:v>42961</c:v>
                </c:pt>
                <c:pt idx="13">
                  <c:v>42962</c:v>
                </c:pt>
                <c:pt idx="14">
                  <c:v>42963</c:v>
                </c:pt>
                <c:pt idx="15">
                  <c:v>42964</c:v>
                </c:pt>
              </c:numCache>
            </c:numRef>
          </c:val>
        </c:ser>
        <c:ser>
          <c:idx val="1"/>
          <c:order val="1"/>
          <c:tx>
            <c:v>Days Complete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C14B3A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C14B3A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cat>
            <c:strRef>
              <c:f>'Известно начало и длительность'!$B$5:$B$29</c:f>
              <c:strCache>
                <c:ptCount val="16"/>
                <c:pt idx="0">
                  <c:v>Задача 1</c:v>
                </c:pt>
                <c:pt idx="1">
                  <c:v>Задача 2</c:v>
                </c:pt>
                <c:pt idx="2">
                  <c:v>Задача 3</c:v>
                </c:pt>
                <c:pt idx="3">
                  <c:v>Задача 4</c:v>
                </c:pt>
                <c:pt idx="4">
                  <c:v>Задача 5</c:v>
                </c:pt>
                <c:pt idx="5">
                  <c:v>Задача 6</c:v>
                </c:pt>
                <c:pt idx="6">
                  <c:v>Задача 7</c:v>
                </c:pt>
                <c:pt idx="7">
                  <c:v>Задача 8</c:v>
                </c:pt>
                <c:pt idx="8">
                  <c:v>Задача 9</c:v>
                </c:pt>
                <c:pt idx="9">
                  <c:v>Задача 10</c:v>
                </c:pt>
                <c:pt idx="10">
                  <c:v>Задача 11</c:v>
                </c:pt>
                <c:pt idx="11">
                  <c:v>Задача 12</c:v>
                </c:pt>
                <c:pt idx="12">
                  <c:v>Задача 13</c:v>
                </c:pt>
                <c:pt idx="13">
                  <c:v>Задача 14</c:v>
                </c:pt>
                <c:pt idx="14">
                  <c:v>Задача 15</c:v>
                </c:pt>
                <c:pt idx="15">
                  <c:v>Задача 16</c:v>
                </c:pt>
              </c:strCache>
            </c:strRef>
          </c:cat>
          <c:val>
            <c:numRef>
              <c:f>'Известно начало и длительность'!$F$5:$F$29</c:f>
              <c:numCache>
                <c:formatCode>0.00</c:formatCode>
                <c:ptCount val="25"/>
                <c:pt idx="0">
                  <c:v>5</c:v>
                </c:pt>
                <c:pt idx="1">
                  <c:v>3.75</c:v>
                </c:pt>
                <c:pt idx="2">
                  <c:v>2</c:v>
                </c:pt>
                <c:pt idx="3">
                  <c:v>8</c:v>
                </c:pt>
                <c:pt idx="4">
                  <c:v>6</c:v>
                </c:pt>
                <c:pt idx="5">
                  <c:v>1.4</c:v>
                </c:pt>
                <c:pt idx="6">
                  <c:v>1.75</c:v>
                </c:pt>
                <c:pt idx="7">
                  <c:v>4.8999999999999995</c:v>
                </c:pt>
                <c:pt idx="8">
                  <c:v>0.89999999999999991</c:v>
                </c:pt>
                <c:pt idx="9">
                  <c:v>2.4</c:v>
                </c:pt>
                <c:pt idx="10">
                  <c:v>3.9000000000000004</c:v>
                </c:pt>
                <c:pt idx="11">
                  <c:v>1.5</c:v>
                </c:pt>
                <c:pt idx="12">
                  <c:v>1.5</c:v>
                </c:pt>
                <c:pt idx="13">
                  <c:v>4</c:v>
                </c:pt>
                <c:pt idx="14">
                  <c:v>4</c:v>
                </c:pt>
                <c:pt idx="15">
                  <c:v>3.8499999999999996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v>Days Remain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E3B3AA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E3B3AA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cat>
            <c:strRef>
              <c:f>'Известно начало и длительность'!$B$5:$B$29</c:f>
              <c:strCache>
                <c:ptCount val="16"/>
                <c:pt idx="0">
                  <c:v>Задача 1</c:v>
                </c:pt>
                <c:pt idx="1">
                  <c:v>Задача 2</c:v>
                </c:pt>
                <c:pt idx="2">
                  <c:v>Задача 3</c:v>
                </c:pt>
                <c:pt idx="3">
                  <c:v>Задача 4</c:v>
                </c:pt>
                <c:pt idx="4">
                  <c:v>Задача 5</c:v>
                </c:pt>
                <c:pt idx="5">
                  <c:v>Задача 6</c:v>
                </c:pt>
                <c:pt idx="6">
                  <c:v>Задача 7</c:v>
                </c:pt>
                <c:pt idx="7">
                  <c:v>Задача 8</c:v>
                </c:pt>
                <c:pt idx="8">
                  <c:v>Задача 9</c:v>
                </c:pt>
                <c:pt idx="9">
                  <c:v>Задача 10</c:v>
                </c:pt>
                <c:pt idx="10">
                  <c:v>Задача 11</c:v>
                </c:pt>
                <c:pt idx="11">
                  <c:v>Задача 12</c:v>
                </c:pt>
                <c:pt idx="12">
                  <c:v>Задача 13</c:v>
                </c:pt>
                <c:pt idx="13">
                  <c:v>Задача 14</c:v>
                </c:pt>
                <c:pt idx="14">
                  <c:v>Задача 15</c:v>
                </c:pt>
                <c:pt idx="15">
                  <c:v>Задача 16</c:v>
                </c:pt>
              </c:strCache>
            </c:strRef>
          </c:cat>
          <c:val>
            <c:numRef>
              <c:f>'Известно начало и длительность'!$G$5:$G$29</c:f>
              <c:numCache>
                <c:formatCode>0.00</c:formatCode>
                <c:ptCount val="25"/>
                <c:pt idx="0">
                  <c:v>5</c:v>
                </c:pt>
                <c:pt idx="1">
                  <c:v>1.25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  <c:pt idx="5">
                  <c:v>2.6</c:v>
                </c:pt>
                <c:pt idx="6">
                  <c:v>5.25</c:v>
                </c:pt>
                <c:pt idx="7">
                  <c:v>2.1000000000000005</c:v>
                </c:pt>
                <c:pt idx="8">
                  <c:v>5.0999999999999996</c:v>
                </c:pt>
                <c:pt idx="9">
                  <c:v>1.6</c:v>
                </c:pt>
                <c:pt idx="10">
                  <c:v>2.0999999999999996</c:v>
                </c:pt>
                <c:pt idx="11">
                  <c:v>4.5</c:v>
                </c:pt>
                <c:pt idx="12">
                  <c:v>3.5</c:v>
                </c:pt>
                <c:pt idx="13">
                  <c:v>4</c:v>
                </c:pt>
                <c:pt idx="14">
                  <c:v>6</c:v>
                </c:pt>
                <c:pt idx="15">
                  <c:v>7.15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4641376"/>
        <c:axId val="404641768"/>
      </c:barChart>
      <c:catAx>
        <c:axId val="404641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ru-RU"/>
          </a:p>
        </c:txPr>
        <c:crossAx val="404641768"/>
        <c:crosses val="autoZero"/>
        <c:auto val="1"/>
        <c:lblAlgn val="ctr"/>
        <c:lblOffset val="100"/>
        <c:noMultiLvlLbl val="0"/>
      </c:catAx>
      <c:valAx>
        <c:axId val="404641768"/>
        <c:scaling>
          <c:orientation val="minMax"/>
          <c:min val="4294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ru-RU"/>
          </a:p>
        </c:txPr>
        <c:crossAx val="40464137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Start Date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'Базовая диаграмма ганта'!$C$5:$C$30</c:f>
              <c:strCache>
                <c:ptCount val="16"/>
                <c:pt idx="0">
                  <c:v>Задача 1</c:v>
                </c:pt>
                <c:pt idx="1">
                  <c:v>Задача 2</c:v>
                </c:pt>
                <c:pt idx="2">
                  <c:v>Задача 3</c:v>
                </c:pt>
                <c:pt idx="3">
                  <c:v>Задача 4</c:v>
                </c:pt>
                <c:pt idx="4">
                  <c:v>Задача 5</c:v>
                </c:pt>
                <c:pt idx="5">
                  <c:v>Задача 6</c:v>
                </c:pt>
                <c:pt idx="6">
                  <c:v>Задача 7</c:v>
                </c:pt>
                <c:pt idx="7">
                  <c:v>Задача 8</c:v>
                </c:pt>
                <c:pt idx="8">
                  <c:v>Задача 9</c:v>
                </c:pt>
                <c:pt idx="9">
                  <c:v>Задача 10</c:v>
                </c:pt>
                <c:pt idx="10">
                  <c:v>Задача 11</c:v>
                </c:pt>
                <c:pt idx="11">
                  <c:v>Задача 12</c:v>
                </c:pt>
                <c:pt idx="12">
                  <c:v>Задача 13</c:v>
                </c:pt>
                <c:pt idx="13">
                  <c:v>Задача 14</c:v>
                </c:pt>
                <c:pt idx="14">
                  <c:v>Задача 15</c:v>
                </c:pt>
                <c:pt idx="15">
                  <c:v>Задача 16</c:v>
                </c:pt>
              </c:strCache>
            </c:strRef>
          </c:cat>
          <c:val>
            <c:numRef>
              <c:f>'Базовая диаграмма ганта'!$D$5:$D$30</c:f>
              <c:numCache>
                <c:formatCode>m/d/yyyy</c:formatCode>
                <c:ptCount val="26"/>
                <c:pt idx="0">
                  <c:v>42576</c:v>
                </c:pt>
                <c:pt idx="1">
                  <c:v>42578</c:v>
                </c:pt>
                <c:pt idx="2">
                  <c:v>42578</c:v>
                </c:pt>
                <c:pt idx="3">
                  <c:v>42578</c:v>
                </c:pt>
                <c:pt idx="4">
                  <c:v>42583</c:v>
                </c:pt>
                <c:pt idx="5">
                  <c:v>42583</c:v>
                </c:pt>
                <c:pt idx="6">
                  <c:v>42585</c:v>
                </c:pt>
                <c:pt idx="7">
                  <c:v>42587</c:v>
                </c:pt>
                <c:pt idx="8">
                  <c:v>42588</c:v>
                </c:pt>
                <c:pt idx="9">
                  <c:v>42588</c:v>
                </c:pt>
                <c:pt idx="10">
                  <c:v>42589</c:v>
                </c:pt>
                <c:pt idx="11">
                  <c:v>42592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</c:numCache>
            </c:numRef>
          </c:val>
        </c:ser>
        <c:ser>
          <c:idx val="2"/>
          <c:order val="1"/>
          <c:tx>
            <c:v>Duration</c:v>
          </c:tx>
          <c:spPr>
            <a:solidFill>
              <a:schemeClr val="accent3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9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1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3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4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5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6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7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8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9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0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1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2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3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4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'Базовая диаграмма ганта'!$C$5:$C$30</c:f>
              <c:strCache>
                <c:ptCount val="16"/>
                <c:pt idx="0">
                  <c:v>Задача 1</c:v>
                </c:pt>
                <c:pt idx="1">
                  <c:v>Задача 2</c:v>
                </c:pt>
                <c:pt idx="2">
                  <c:v>Задача 3</c:v>
                </c:pt>
                <c:pt idx="3">
                  <c:v>Задача 4</c:v>
                </c:pt>
                <c:pt idx="4">
                  <c:v>Задача 5</c:v>
                </c:pt>
                <c:pt idx="5">
                  <c:v>Задача 6</c:v>
                </c:pt>
                <c:pt idx="6">
                  <c:v>Задача 7</c:v>
                </c:pt>
                <c:pt idx="7">
                  <c:v>Задача 8</c:v>
                </c:pt>
                <c:pt idx="8">
                  <c:v>Задача 9</c:v>
                </c:pt>
                <c:pt idx="9">
                  <c:v>Задача 10</c:v>
                </c:pt>
                <c:pt idx="10">
                  <c:v>Задача 11</c:v>
                </c:pt>
                <c:pt idx="11">
                  <c:v>Задача 12</c:v>
                </c:pt>
                <c:pt idx="12">
                  <c:v>Задача 13</c:v>
                </c:pt>
                <c:pt idx="13">
                  <c:v>Задача 14</c:v>
                </c:pt>
                <c:pt idx="14">
                  <c:v>Задача 15</c:v>
                </c:pt>
                <c:pt idx="15">
                  <c:v>Задача 16</c:v>
                </c:pt>
              </c:strCache>
            </c:strRef>
          </c:cat>
          <c:val>
            <c:numRef>
              <c:f>'Базовая диаграмма ганта'!$F$5:$F$30</c:f>
              <c:numCache>
                <c:formatCode>0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8</c:v>
                </c:pt>
                <c:pt idx="14">
                  <c:v>10</c:v>
                </c:pt>
                <c:pt idx="15">
                  <c:v>11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685555856"/>
        <c:axId val="685557032"/>
      </c:barChart>
      <c:catAx>
        <c:axId val="6855558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ru-RU"/>
          </a:p>
        </c:txPr>
        <c:crossAx val="685557032"/>
        <c:crosses val="autoZero"/>
        <c:auto val="1"/>
        <c:lblAlgn val="ctr"/>
        <c:lblOffset val="100"/>
        <c:noMultiLvlLbl val="0"/>
      </c:catAx>
      <c:valAx>
        <c:axId val="685557032"/>
        <c:scaling>
          <c:orientation val="minMax"/>
          <c:min val="4257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ru-RU"/>
          </a:p>
        </c:txPr>
        <c:crossAx val="68555585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tx2">
        <a:lumMod val="75000"/>
      </a:schemeClr>
    </a:solidFill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Start Date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'Базовая диаграмма ганта'!$C$5:$C$30</c:f>
              <c:strCache>
                <c:ptCount val="16"/>
                <c:pt idx="0">
                  <c:v>Задача 1</c:v>
                </c:pt>
                <c:pt idx="1">
                  <c:v>Задача 2</c:v>
                </c:pt>
                <c:pt idx="2">
                  <c:v>Задача 3</c:v>
                </c:pt>
                <c:pt idx="3">
                  <c:v>Задача 4</c:v>
                </c:pt>
                <c:pt idx="4">
                  <c:v>Задача 5</c:v>
                </c:pt>
                <c:pt idx="5">
                  <c:v>Задача 6</c:v>
                </c:pt>
                <c:pt idx="6">
                  <c:v>Задача 7</c:v>
                </c:pt>
                <c:pt idx="7">
                  <c:v>Задача 8</c:v>
                </c:pt>
                <c:pt idx="8">
                  <c:v>Задача 9</c:v>
                </c:pt>
                <c:pt idx="9">
                  <c:v>Задача 10</c:v>
                </c:pt>
                <c:pt idx="10">
                  <c:v>Задача 11</c:v>
                </c:pt>
                <c:pt idx="11">
                  <c:v>Задача 12</c:v>
                </c:pt>
                <c:pt idx="12">
                  <c:v>Задача 13</c:v>
                </c:pt>
                <c:pt idx="13">
                  <c:v>Задача 14</c:v>
                </c:pt>
                <c:pt idx="14">
                  <c:v>Задача 15</c:v>
                </c:pt>
                <c:pt idx="15">
                  <c:v>Задача 16</c:v>
                </c:pt>
              </c:strCache>
            </c:strRef>
          </c:cat>
          <c:val>
            <c:numRef>
              <c:f>'Базовая диаграмма ганта'!$D$5:$D$30</c:f>
              <c:numCache>
                <c:formatCode>m/d/yyyy</c:formatCode>
                <c:ptCount val="26"/>
                <c:pt idx="0">
                  <c:v>42576</c:v>
                </c:pt>
                <c:pt idx="1">
                  <c:v>42578</c:v>
                </c:pt>
                <c:pt idx="2">
                  <c:v>42578</c:v>
                </c:pt>
                <c:pt idx="3">
                  <c:v>42578</c:v>
                </c:pt>
                <c:pt idx="4">
                  <c:v>42583</c:v>
                </c:pt>
                <c:pt idx="5">
                  <c:v>42583</c:v>
                </c:pt>
                <c:pt idx="6">
                  <c:v>42585</c:v>
                </c:pt>
                <c:pt idx="7">
                  <c:v>42587</c:v>
                </c:pt>
                <c:pt idx="8">
                  <c:v>42588</c:v>
                </c:pt>
                <c:pt idx="9">
                  <c:v>42588</c:v>
                </c:pt>
                <c:pt idx="10">
                  <c:v>42589</c:v>
                </c:pt>
                <c:pt idx="11">
                  <c:v>42592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</c:numCache>
            </c:numRef>
          </c:val>
        </c:ser>
        <c:ser>
          <c:idx val="2"/>
          <c:order val="1"/>
          <c:tx>
            <c:v>Duration</c:v>
          </c:tx>
          <c:spPr>
            <a:solidFill>
              <a:schemeClr val="accent3"/>
            </a:solidFill>
            <a:ln>
              <a:noFill/>
            </a:ln>
            <a:effectLst>
              <a:innerShdw blurRad="38100" dist="25400" dir="13500000">
                <a:prstClr val="black">
                  <a:alpha val="40000"/>
                </a:prstClr>
              </a:innerShdw>
              <a:softEdge rad="0"/>
            </a:effectLst>
            <a:scene3d>
              <a:camera prst="orthographicFront"/>
              <a:lightRig rig="threePt" dir="t"/>
            </a:scene3d>
            <a:sp3d prstMaterial="dkEdge"/>
          </c:spPr>
          <c:invertIfNegative val="0"/>
          <c:dPt>
            <c:idx val="0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>
                <a:innerShdw blurRad="38100" dist="25400" dir="13500000">
                  <a:prstClr val="black">
                    <a:alpha val="40000"/>
                  </a:prstClr>
                </a:innerShdw>
                <a:softEdge rad="0"/>
              </a:effectLst>
              <a:scene3d>
                <a:camera prst="orthographicFront"/>
                <a:lightRig rig="threePt" dir="t"/>
              </a:scene3d>
              <a:sp3d prstMaterial="dkEdge"/>
            </c:spPr>
          </c:dPt>
          <c:dPt>
            <c:idx val="1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>
                <a:innerShdw blurRad="38100" dist="25400" dir="13500000">
                  <a:prstClr val="black">
                    <a:alpha val="40000"/>
                  </a:prstClr>
                </a:innerShdw>
                <a:softEdge rad="0"/>
              </a:effectLst>
              <a:scene3d>
                <a:camera prst="orthographicFront"/>
                <a:lightRig rig="threePt" dir="t"/>
              </a:scene3d>
              <a:sp3d prstMaterial="dkEdge"/>
            </c:spPr>
          </c:dPt>
          <c:dPt>
            <c:idx val="2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>
                <a:innerShdw blurRad="38100" dist="25400" dir="13500000">
                  <a:prstClr val="black">
                    <a:alpha val="40000"/>
                  </a:prstClr>
                </a:innerShdw>
                <a:softEdge rad="0"/>
              </a:effectLst>
              <a:scene3d>
                <a:camera prst="orthographicFront"/>
                <a:lightRig rig="threePt" dir="t"/>
              </a:scene3d>
              <a:sp3d prstMaterial="dkEdge"/>
            </c:spPr>
          </c:dPt>
          <c:dPt>
            <c:idx val="3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>
                <a:innerShdw blurRad="38100" dist="25400" dir="13500000">
                  <a:prstClr val="black">
                    <a:alpha val="40000"/>
                  </a:prstClr>
                </a:innerShdw>
                <a:softEdge rad="0"/>
              </a:effectLst>
              <a:scene3d>
                <a:camera prst="orthographicFront"/>
                <a:lightRig rig="threePt" dir="t"/>
              </a:scene3d>
              <a:sp3d prstMaterial="dkEdge"/>
            </c:spPr>
          </c:dPt>
          <c:dPt>
            <c:idx val="4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>
                <a:innerShdw blurRad="38100" dist="25400" dir="13500000">
                  <a:prstClr val="black">
                    <a:alpha val="40000"/>
                  </a:prstClr>
                </a:innerShdw>
                <a:softEdge rad="0"/>
              </a:effectLst>
              <a:scene3d>
                <a:camera prst="orthographicFront"/>
                <a:lightRig rig="threePt" dir="t"/>
              </a:scene3d>
              <a:sp3d prstMaterial="dkEdge"/>
            </c:spPr>
          </c:dPt>
          <c:dPt>
            <c:idx val="5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>
                <a:innerShdw blurRad="38100" dist="25400" dir="13500000">
                  <a:prstClr val="black">
                    <a:alpha val="40000"/>
                  </a:prstClr>
                </a:innerShdw>
                <a:softEdge rad="0"/>
              </a:effectLst>
              <a:scene3d>
                <a:camera prst="orthographicFront"/>
                <a:lightRig rig="threePt" dir="t"/>
              </a:scene3d>
              <a:sp3d prstMaterial="dkEdge"/>
            </c:spPr>
          </c:dPt>
          <c:dPt>
            <c:idx val="6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>
                <a:innerShdw blurRad="38100" dist="25400" dir="13500000">
                  <a:prstClr val="black">
                    <a:alpha val="40000"/>
                  </a:prstClr>
                </a:innerShdw>
                <a:softEdge rad="0"/>
              </a:effectLst>
              <a:scene3d>
                <a:camera prst="orthographicFront"/>
                <a:lightRig rig="threePt" dir="t"/>
              </a:scene3d>
              <a:sp3d prstMaterial="dkEdge"/>
            </c:spPr>
          </c:dPt>
          <c:dPt>
            <c:idx val="7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>
                <a:innerShdw blurRad="38100" dist="25400" dir="13500000">
                  <a:prstClr val="black">
                    <a:alpha val="40000"/>
                  </a:prstClr>
                </a:innerShdw>
                <a:softEdge rad="0"/>
              </a:effectLst>
              <a:scene3d>
                <a:camera prst="orthographicFront"/>
                <a:lightRig rig="threePt" dir="t"/>
              </a:scene3d>
              <a:sp3d prstMaterial="dkEdge"/>
            </c:spPr>
          </c:dPt>
          <c:dPt>
            <c:idx val="8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>
                <a:innerShdw blurRad="38100" dist="25400" dir="13500000">
                  <a:prstClr val="black">
                    <a:alpha val="40000"/>
                  </a:prstClr>
                </a:innerShdw>
                <a:softEdge rad="0"/>
              </a:effectLst>
              <a:scene3d>
                <a:camera prst="orthographicFront"/>
                <a:lightRig rig="threePt" dir="t"/>
              </a:scene3d>
              <a:sp3d prstMaterial="dkEdge"/>
            </c:spPr>
          </c:dPt>
          <c:dPt>
            <c:idx val="9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>
                <a:innerShdw blurRad="38100" dist="25400" dir="13500000">
                  <a:prstClr val="black">
                    <a:alpha val="40000"/>
                  </a:prstClr>
                </a:innerShdw>
                <a:softEdge rad="0"/>
              </a:effectLst>
              <a:scene3d>
                <a:camera prst="orthographicFront"/>
                <a:lightRig rig="threePt" dir="t"/>
              </a:scene3d>
              <a:sp3d prstMaterial="dkEdge"/>
            </c:spPr>
          </c:dPt>
          <c:dPt>
            <c:idx val="10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>
                <a:innerShdw blurRad="38100" dist="25400" dir="13500000">
                  <a:prstClr val="black">
                    <a:alpha val="40000"/>
                  </a:prstClr>
                </a:innerShdw>
                <a:softEdge rad="0"/>
              </a:effectLst>
              <a:scene3d>
                <a:camera prst="orthographicFront"/>
                <a:lightRig rig="threePt" dir="t"/>
              </a:scene3d>
              <a:sp3d prstMaterial="dkEdge"/>
            </c:spPr>
          </c:dPt>
          <c:dPt>
            <c:idx val="11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>
                <a:innerShdw blurRad="38100" dist="25400" dir="13500000">
                  <a:prstClr val="black">
                    <a:alpha val="40000"/>
                  </a:prstClr>
                </a:innerShdw>
                <a:softEdge rad="0"/>
              </a:effectLst>
              <a:scene3d>
                <a:camera prst="orthographicFront"/>
                <a:lightRig rig="threePt" dir="t"/>
              </a:scene3d>
              <a:sp3d prstMaterial="dkEdge"/>
            </c:spPr>
          </c:dPt>
          <c:dPt>
            <c:idx val="12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>
                <a:innerShdw blurRad="38100" dist="25400" dir="13500000">
                  <a:prstClr val="black">
                    <a:alpha val="40000"/>
                  </a:prstClr>
                </a:innerShdw>
                <a:softEdge rad="0"/>
              </a:effectLst>
              <a:scene3d>
                <a:camera prst="orthographicFront"/>
                <a:lightRig rig="threePt" dir="t"/>
              </a:scene3d>
              <a:sp3d prstMaterial="dkEdge"/>
            </c:spPr>
          </c:dPt>
          <c:dPt>
            <c:idx val="13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>
                <a:innerShdw blurRad="38100" dist="25400" dir="13500000">
                  <a:prstClr val="black">
                    <a:alpha val="40000"/>
                  </a:prstClr>
                </a:innerShdw>
                <a:softEdge rad="0"/>
              </a:effectLst>
              <a:scene3d>
                <a:camera prst="orthographicFront"/>
                <a:lightRig rig="threePt" dir="t"/>
              </a:scene3d>
              <a:sp3d prstMaterial="dkEdge"/>
            </c:spPr>
          </c:dPt>
          <c:dPt>
            <c:idx val="14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>
                <a:innerShdw blurRad="38100" dist="25400" dir="13500000">
                  <a:prstClr val="black">
                    <a:alpha val="40000"/>
                  </a:prstClr>
                </a:innerShdw>
                <a:softEdge rad="0"/>
              </a:effectLst>
              <a:scene3d>
                <a:camera prst="orthographicFront"/>
                <a:lightRig rig="threePt" dir="t"/>
              </a:scene3d>
              <a:sp3d prstMaterial="dkEdge"/>
            </c:spPr>
          </c:dPt>
          <c:dPt>
            <c:idx val="15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>
                <a:innerShdw blurRad="38100" dist="25400" dir="13500000">
                  <a:prstClr val="black">
                    <a:alpha val="40000"/>
                  </a:prstClr>
                </a:innerShdw>
                <a:softEdge rad="0"/>
              </a:effectLst>
              <a:scene3d>
                <a:camera prst="orthographicFront"/>
                <a:lightRig rig="threePt" dir="t"/>
              </a:scene3d>
              <a:sp3d prstMaterial="dkEdge"/>
            </c:spPr>
          </c:dPt>
          <c:dPt>
            <c:idx val="16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>
                <a:innerShdw blurRad="38100" dist="25400" dir="13500000">
                  <a:prstClr val="black">
                    <a:alpha val="40000"/>
                  </a:prstClr>
                </a:innerShdw>
                <a:softEdge rad="0"/>
              </a:effectLst>
              <a:scene3d>
                <a:camera prst="orthographicFront"/>
                <a:lightRig rig="threePt" dir="t"/>
              </a:scene3d>
              <a:sp3d prstMaterial="dkEdge"/>
            </c:spPr>
          </c:dPt>
          <c:dPt>
            <c:idx val="17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>
                <a:innerShdw blurRad="38100" dist="25400" dir="13500000">
                  <a:prstClr val="black">
                    <a:alpha val="40000"/>
                  </a:prstClr>
                </a:innerShdw>
                <a:softEdge rad="0"/>
              </a:effectLst>
              <a:scene3d>
                <a:camera prst="orthographicFront"/>
                <a:lightRig rig="threePt" dir="t"/>
              </a:scene3d>
              <a:sp3d prstMaterial="dkEdge"/>
            </c:spPr>
          </c:dPt>
          <c:dPt>
            <c:idx val="18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>
                <a:innerShdw blurRad="38100" dist="25400" dir="13500000">
                  <a:prstClr val="black">
                    <a:alpha val="40000"/>
                  </a:prstClr>
                </a:innerShdw>
                <a:softEdge rad="0"/>
              </a:effectLst>
              <a:scene3d>
                <a:camera prst="orthographicFront"/>
                <a:lightRig rig="threePt" dir="t"/>
              </a:scene3d>
              <a:sp3d prstMaterial="dkEdge"/>
            </c:spPr>
          </c:dPt>
          <c:dPt>
            <c:idx val="19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>
                <a:innerShdw blurRad="38100" dist="25400" dir="13500000">
                  <a:prstClr val="black">
                    <a:alpha val="40000"/>
                  </a:prstClr>
                </a:innerShdw>
                <a:softEdge rad="0"/>
              </a:effectLst>
              <a:scene3d>
                <a:camera prst="orthographicFront"/>
                <a:lightRig rig="threePt" dir="t"/>
              </a:scene3d>
              <a:sp3d prstMaterial="dkEdge"/>
            </c:spPr>
          </c:dPt>
          <c:dPt>
            <c:idx val="20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>
                <a:innerShdw blurRad="38100" dist="25400" dir="13500000">
                  <a:prstClr val="black">
                    <a:alpha val="40000"/>
                  </a:prstClr>
                </a:innerShdw>
                <a:softEdge rad="0"/>
              </a:effectLst>
              <a:scene3d>
                <a:camera prst="orthographicFront"/>
                <a:lightRig rig="threePt" dir="t"/>
              </a:scene3d>
              <a:sp3d prstMaterial="dkEdge"/>
            </c:spPr>
          </c:dPt>
          <c:dPt>
            <c:idx val="21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>
                <a:innerShdw blurRad="38100" dist="25400" dir="13500000">
                  <a:prstClr val="black">
                    <a:alpha val="40000"/>
                  </a:prstClr>
                </a:innerShdw>
                <a:softEdge rad="0"/>
              </a:effectLst>
              <a:scene3d>
                <a:camera prst="orthographicFront"/>
                <a:lightRig rig="threePt" dir="t"/>
              </a:scene3d>
              <a:sp3d prstMaterial="dkEdge"/>
            </c:spPr>
          </c:dPt>
          <c:dPt>
            <c:idx val="22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>
                <a:innerShdw blurRad="38100" dist="25400" dir="13500000">
                  <a:prstClr val="black">
                    <a:alpha val="40000"/>
                  </a:prstClr>
                </a:innerShdw>
                <a:softEdge rad="0"/>
              </a:effectLst>
              <a:scene3d>
                <a:camera prst="orthographicFront"/>
                <a:lightRig rig="threePt" dir="t"/>
              </a:scene3d>
              <a:sp3d prstMaterial="dkEdge"/>
            </c:spPr>
          </c:dPt>
          <c:dPt>
            <c:idx val="23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>
                <a:innerShdw blurRad="38100" dist="25400" dir="13500000">
                  <a:prstClr val="black">
                    <a:alpha val="40000"/>
                  </a:prstClr>
                </a:innerShdw>
                <a:softEdge rad="0"/>
              </a:effectLst>
              <a:scene3d>
                <a:camera prst="orthographicFront"/>
                <a:lightRig rig="threePt" dir="t"/>
              </a:scene3d>
              <a:sp3d prstMaterial="dkEdge"/>
            </c:spPr>
          </c:dPt>
          <c:dPt>
            <c:idx val="24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>
                <a:innerShdw blurRad="38100" dist="25400" dir="13500000">
                  <a:prstClr val="black">
                    <a:alpha val="40000"/>
                  </a:prstClr>
                </a:innerShdw>
                <a:softEdge rad="0"/>
              </a:effectLst>
              <a:scene3d>
                <a:camera prst="orthographicFront"/>
                <a:lightRig rig="threePt" dir="t"/>
              </a:scene3d>
              <a:sp3d prstMaterial="dkEdge"/>
            </c:spPr>
          </c:dPt>
          <c:cat>
            <c:strRef>
              <c:f>'Базовая диаграмма ганта'!$C$5:$C$30</c:f>
              <c:strCache>
                <c:ptCount val="16"/>
                <c:pt idx="0">
                  <c:v>Задача 1</c:v>
                </c:pt>
                <c:pt idx="1">
                  <c:v>Задача 2</c:v>
                </c:pt>
                <c:pt idx="2">
                  <c:v>Задача 3</c:v>
                </c:pt>
                <c:pt idx="3">
                  <c:v>Задача 4</c:v>
                </c:pt>
                <c:pt idx="4">
                  <c:v>Задача 5</c:v>
                </c:pt>
                <c:pt idx="5">
                  <c:v>Задача 6</c:v>
                </c:pt>
                <c:pt idx="6">
                  <c:v>Задача 7</c:v>
                </c:pt>
                <c:pt idx="7">
                  <c:v>Задача 8</c:v>
                </c:pt>
                <c:pt idx="8">
                  <c:v>Задача 9</c:v>
                </c:pt>
                <c:pt idx="9">
                  <c:v>Задача 10</c:v>
                </c:pt>
                <c:pt idx="10">
                  <c:v>Задача 11</c:v>
                </c:pt>
                <c:pt idx="11">
                  <c:v>Задача 12</c:v>
                </c:pt>
                <c:pt idx="12">
                  <c:v>Задача 13</c:v>
                </c:pt>
                <c:pt idx="13">
                  <c:v>Задача 14</c:v>
                </c:pt>
                <c:pt idx="14">
                  <c:v>Задача 15</c:v>
                </c:pt>
                <c:pt idx="15">
                  <c:v>Задача 16</c:v>
                </c:pt>
              </c:strCache>
            </c:strRef>
          </c:cat>
          <c:val>
            <c:numRef>
              <c:f>'Базовая диаграмма ганта'!$F$5:$F$30</c:f>
              <c:numCache>
                <c:formatCode>0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8</c:v>
                </c:pt>
                <c:pt idx="14">
                  <c:v>10</c:v>
                </c:pt>
                <c:pt idx="15">
                  <c:v>11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644643208"/>
        <c:axId val="644640464"/>
      </c:barChart>
      <c:catAx>
        <c:axId val="6446432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50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ru-RU"/>
          </a:p>
        </c:txPr>
        <c:crossAx val="644640464"/>
        <c:crosses val="autoZero"/>
        <c:auto val="1"/>
        <c:lblAlgn val="ctr"/>
        <c:lblOffset val="100"/>
        <c:noMultiLvlLbl val="0"/>
      </c:catAx>
      <c:valAx>
        <c:axId val="644640464"/>
        <c:scaling>
          <c:orientation val="minMax"/>
          <c:min val="4257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50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ru-RU"/>
          </a:p>
        </c:txPr>
        <c:crossAx val="644643208"/>
        <c:crosses val="autoZero"/>
        <c:crossBetween val="between"/>
      </c:valAx>
      <c:spPr>
        <a:noFill/>
        <a:ln>
          <a:noFill/>
        </a:ln>
        <a:effectLst>
          <a:softEdge rad="31750"/>
        </a:effectLst>
      </c:spPr>
    </c:plotArea>
    <c:plotVisOnly val="0"/>
    <c:dispBlanksAs val="gap"/>
    <c:showDLblsOverMax val="0"/>
  </c:chart>
  <c:spPr>
    <a:gradFill flip="none" rotWithShape="1">
      <a:gsLst>
        <a:gs pos="0">
          <a:schemeClr val="tx2">
            <a:lumMod val="60000"/>
            <a:lumOff val="40000"/>
            <a:tint val="66000"/>
            <a:satMod val="160000"/>
          </a:schemeClr>
        </a:gs>
        <a:gs pos="50000">
          <a:schemeClr val="tx2">
            <a:lumMod val="60000"/>
            <a:lumOff val="40000"/>
            <a:tint val="44500"/>
            <a:satMod val="160000"/>
          </a:schemeClr>
        </a:gs>
        <a:gs pos="100000">
          <a:schemeClr val="tx2">
            <a:lumMod val="60000"/>
            <a:lumOff val="40000"/>
            <a:tint val="23500"/>
            <a:satMod val="160000"/>
          </a:schemeClr>
        </a:gs>
      </a:gsLst>
      <a:lin ang="16200000" scaled="1"/>
      <a:tileRect/>
    </a:gradFill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Start Date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'Базовая диаграмма ганта'!$C$5:$C$30</c:f>
              <c:strCache>
                <c:ptCount val="16"/>
                <c:pt idx="0">
                  <c:v>Задача 1</c:v>
                </c:pt>
                <c:pt idx="1">
                  <c:v>Задача 2</c:v>
                </c:pt>
                <c:pt idx="2">
                  <c:v>Задача 3</c:v>
                </c:pt>
                <c:pt idx="3">
                  <c:v>Задача 4</c:v>
                </c:pt>
                <c:pt idx="4">
                  <c:v>Задача 5</c:v>
                </c:pt>
                <c:pt idx="5">
                  <c:v>Задача 6</c:v>
                </c:pt>
                <c:pt idx="6">
                  <c:v>Задача 7</c:v>
                </c:pt>
                <c:pt idx="7">
                  <c:v>Задача 8</c:v>
                </c:pt>
                <c:pt idx="8">
                  <c:v>Задача 9</c:v>
                </c:pt>
                <c:pt idx="9">
                  <c:v>Задача 10</c:v>
                </c:pt>
                <c:pt idx="10">
                  <c:v>Задача 11</c:v>
                </c:pt>
                <c:pt idx="11">
                  <c:v>Задача 12</c:v>
                </c:pt>
                <c:pt idx="12">
                  <c:v>Задача 13</c:v>
                </c:pt>
                <c:pt idx="13">
                  <c:v>Задача 14</c:v>
                </c:pt>
                <c:pt idx="14">
                  <c:v>Задача 15</c:v>
                </c:pt>
                <c:pt idx="15">
                  <c:v>Задача 16</c:v>
                </c:pt>
              </c:strCache>
            </c:strRef>
          </c:cat>
          <c:val>
            <c:numRef>
              <c:f>'Базовая диаграмма ганта'!$D$5:$D$30</c:f>
              <c:numCache>
                <c:formatCode>m/d/yyyy</c:formatCode>
                <c:ptCount val="26"/>
                <c:pt idx="0">
                  <c:v>42576</c:v>
                </c:pt>
                <c:pt idx="1">
                  <c:v>42578</c:v>
                </c:pt>
                <c:pt idx="2">
                  <c:v>42578</c:v>
                </c:pt>
                <c:pt idx="3">
                  <c:v>42578</c:v>
                </c:pt>
                <c:pt idx="4">
                  <c:v>42583</c:v>
                </c:pt>
                <c:pt idx="5">
                  <c:v>42583</c:v>
                </c:pt>
                <c:pt idx="6">
                  <c:v>42585</c:v>
                </c:pt>
                <c:pt idx="7">
                  <c:v>42587</c:v>
                </c:pt>
                <c:pt idx="8">
                  <c:v>42588</c:v>
                </c:pt>
                <c:pt idx="9">
                  <c:v>42588</c:v>
                </c:pt>
                <c:pt idx="10">
                  <c:v>42589</c:v>
                </c:pt>
                <c:pt idx="11">
                  <c:v>42592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</c:numCache>
            </c:numRef>
          </c:val>
        </c:ser>
        <c:ser>
          <c:idx val="2"/>
          <c:order val="1"/>
          <c:tx>
            <c:v>Duration</c:v>
          </c:tx>
          <c:spPr>
            <a:solidFill>
              <a:srgbClr val="528E78"/>
            </a:solidFill>
            <a:ln w="15875">
              <a:solidFill>
                <a:schemeClr val="bg1"/>
              </a:solidFill>
            </a:ln>
            <a:effectLst>
              <a:softEdge rad="0"/>
            </a:effectLst>
            <a:scene3d>
              <a:camera prst="orthographicFront"/>
              <a:lightRig rig="threePt" dir="t"/>
            </a:scene3d>
            <a:sp3d prstMaterial="dkEdge">
              <a:bevelT w="1270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528E78"/>
              </a:solidFill>
              <a:ln w="15875">
                <a:solidFill>
                  <a:schemeClr val="bg1"/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prstMaterial="dkEdge">
                <a:bevelT w="12700" h="0"/>
              </a:sp3d>
            </c:spPr>
          </c:dPt>
          <c:dPt>
            <c:idx val="1"/>
            <c:invertIfNegative val="0"/>
            <c:bubble3D val="0"/>
            <c:spPr>
              <a:solidFill>
                <a:srgbClr val="528E78"/>
              </a:solidFill>
              <a:ln w="15875">
                <a:solidFill>
                  <a:schemeClr val="bg1"/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prstMaterial="dkEdge">
                <a:bevelT w="12700" h="0"/>
              </a:sp3d>
            </c:spPr>
          </c:dPt>
          <c:dPt>
            <c:idx val="2"/>
            <c:invertIfNegative val="0"/>
            <c:bubble3D val="0"/>
            <c:spPr>
              <a:solidFill>
                <a:srgbClr val="528E78"/>
              </a:solidFill>
              <a:ln w="15875">
                <a:solidFill>
                  <a:schemeClr val="bg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dkEdge">
                <a:bevelT w="6350" h="0"/>
              </a:sp3d>
            </c:spPr>
          </c:dPt>
          <c:dPt>
            <c:idx val="3"/>
            <c:invertIfNegative val="0"/>
            <c:bubble3D val="0"/>
            <c:spPr>
              <a:solidFill>
                <a:srgbClr val="528E78"/>
              </a:solidFill>
              <a:ln w="15875">
                <a:solidFill>
                  <a:schemeClr val="bg1"/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prstMaterial="dkEdge">
                <a:bevelT w="12700" h="0"/>
              </a:sp3d>
            </c:spPr>
          </c:dPt>
          <c:dPt>
            <c:idx val="4"/>
            <c:invertIfNegative val="0"/>
            <c:bubble3D val="0"/>
            <c:spPr>
              <a:solidFill>
                <a:srgbClr val="528E78"/>
              </a:solidFill>
              <a:ln w="15875">
                <a:solidFill>
                  <a:schemeClr val="bg1"/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prstMaterial="dkEdge">
                <a:bevelT w="12700" h="0"/>
              </a:sp3d>
            </c:spPr>
          </c:dPt>
          <c:dPt>
            <c:idx val="5"/>
            <c:invertIfNegative val="0"/>
            <c:bubble3D val="0"/>
            <c:spPr>
              <a:solidFill>
                <a:srgbClr val="528E78"/>
              </a:solidFill>
              <a:ln w="15875">
                <a:solidFill>
                  <a:schemeClr val="bg1"/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prstMaterial="dkEdge">
                <a:bevelT w="12700" h="0"/>
              </a:sp3d>
            </c:spPr>
          </c:dPt>
          <c:dPt>
            <c:idx val="6"/>
            <c:invertIfNegative val="0"/>
            <c:bubble3D val="0"/>
            <c:spPr>
              <a:solidFill>
                <a:srgbClr val="528E78"/>
              </a:solidFill>
              <a:ln w="15875">
                <a:solidFill>
                  <a:schemeClr val="bg1"/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prstMaterial="dkEdge">
                <a:bevelT w="12700" h="0"/>
              </a:sp3d>
            </c:spPr>
          </c:dPt>
          <c:dPt>
            <c:idx val="7"/>
            <c:invertIfNegative val="0"/>
            <c:bubble3D val="0"/>
            <c:spPr>
              <a:solidFill>
                <a:srgbClr val="528E78"/>
              </a:solidFill>
              <a:ln w="15875">
                <a:solidFill>
                  <a:schemeClr val="bg1"/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prstMaterial="dkEdge">
                <a:bevelT w="12700" h="0"/>
              </a:sp3d>
            </c:spPr>
          </c:dPt>
          <c:dPt>
            <c:idx val="8"/>
            <c:invertIfNegative val="0"/>
            <c:bubble3D val="0"/>
            <c:spPr>
              <a:solidFill>
                <a:srgbClr val="528E78"/>
              </a:solidFill>
              <a:ln w="15875">
                <a:solidFill>
                  <a:schemeClr val="bg1"/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prstMaterial="dkEdge">
                <a:bevelT w="12700" h="0"/>
              </a:sp3d>
            </c:spPr>
          </c:dPt>
          <c:dPt>
            <c:idx val="9"/>
            <c:invertIfNegative val="0"/>
            <c:bubble3D val="0"/>
            <c:spPr>
              <a:solidFill>
                <a:srgbClr val="528E78"/>
              </a:solidFill>
              <a:ln w="15875">
                <a:solidFill>
                  <a:schemeClr val="bg1"/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prstMaterial="dkEdge">
                <a:bevelT w="12700" h="0"/>
              </a:sp3d>
            </c:spPr>
          </c:dPt>
          <c:dPt>
            <c:idx val="10"/>
            <c:invertIfNegative val="0"/>
            <c:bubble3D val="0"/>
            <c:spPr>
              <a:solidFill>
                <a:srgbClr val="528E78"/>
              </a:solidFill>
              <a:ln w="15875">
                <a:solidFill>
                  <a:schemeClr val="bg1"/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prstMaterial="dkEdge">
                <a:bevelT w="12700" h="0"/>
              </a:sp3d>
            </c:spPr>
          </c:dPt>
          <c:dPt>
            <c:idx val="11"/>
            <c:invertIfNegative val="0"/>
            <c:bubble3D val="0"/>
            <c:spPr>
              <a:solidFill>
                <a:srgbClr val="528E78"/>
              </a:solidFill>
              <a:ln w="15875">
                <a:solidFill>
                  <a:schemeClr val="bg1"/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prstMaterial="dkEdge">
                <a:bevelT w="12700" h="0"/>
              </a:sp3d>
            </c:spPr>
          </c:dPt>
          <c:dPt>
            <c:idx val="12"/>
            <c:invertIfNegative val="0"/>
            <c:bubble3D val="0"/>
            <c:spPr>
              <a:solidFill>
                <a:srgbClr val="528E78"/>
              </a:solidFill>
              <a:ln w="15875">
                <a:solidFill>
                  <a:schemeClr val="bg1"/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prstMaterial="dkEdge">
                <a:bevelT w="12700" h="0"/>
              </a:sp3d>
            </c:spPr>
          </c:dPt>
          <c:dPt>
            <c:idx val="13"/>
            <c:invertIfNegative val="0"/>
            <c:bubble3D val="0"/>
            <c:spPr>
              <a:solidFill>
                <a:srgbClr val="528E78"/>
              </a:solidFill>
              <a:ln w="15875">
                <a:solidFill>
                  <a:schemeClr val="bg1"/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prstMaterial="dkEdge">
                <a:bevelT w="12700" h="0"/>
              </a:sp3d>
            </c:spPr>
          </c:dPt>
          <c:dPt>
            <c:idx val="14"/>
            <c:invertIfNegative val="0"/>
            <c:bubble3D val="0"/>
            <c:spPr>
              <a:solidFill>
                <a:srgbClr val="528E78"/>
              </a:solidFill>
              <a:ln w="15875">
                <a:solidFill>
                  <a:schemeClr val="bg1"/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prstMaterial="dkEdge">
                <a:bevelT w="12700" h="0"/>
              </a:sp3d>
            </c:spPr>
          </c:dPt>
          <c:dPt>
            <c:idx val="15"/>
            <c:invertIfNegative val="0"/>
            <c:bubble3D val="0"/>
            <c:spPr>
              <a:solidFill>
                <a:srgbClr val="528E78"/>
              </a:solidFill>
              <a:ln w="15875">
                <a:solidFill>
                  <a:schemeClr val="bg1"/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prstMaterial="dkEdge">
                <a:bevelT w="12700" h="0"/>
              </a:sp3d>
            </c:spPr>
          </c:dPt>
          <c:dPt>
            <c:idx val="16"/>
            <c:invertIfNegative val="0"/>
            <c:bubble3D val="0"/>
            <c:spPr>
              <a:solidFill>
                <a:srgbClr val="528E78"/>
              </a:solidFill>
              <a:ln w="15875">
                <a:solidFill>
                  <a:schemeClr val="bg1"/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prstMaterial="dkEdge">
                <a:bevelT w="12700" h="0"/>
              </a:sp3d>
            </c:spPr>
          </c:dPt>
          <c:dPt>
            <c:idx val="17"/>
            <c:invertIfNegative val="0"/>
            <c:bubble3D val="0"/>
            <c:spPr>
              <a:solidFill>
                <a:srgbClr val="528E78"/>
              </a:solidFill>
              <a:ln w="15875">
                <a:solidFill>
                  <a:schemeClr val="bg1"/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prstMaterial="dkEdge">
                <a:bevelT w="12700" h="0"/>
              </a:sp3d>
            </c:spPr>
          </c:dPt>
          <c:dPt>
            <c:idx val="18"/>
            <c:invertIfNegative val="0"/>
            <c:bubble3D val="0"/>
            <c:spPr>
              <a:solidFill>
                <a:srgbClr val="528E78"/>
              </a:solidFill>
              <a:ln w="15875">
                <a:solidFill>
                  <a:schemeClr val="bg1"/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prstMaterial="dkEdge">
                <a:bevelT w="12700" h="0"/>
              </a:sp3d>
            </c:spPr>
          </c:dPt>
          <c:dPt>
            <c:idx val="19"/>
            <c:invertIfNegative val="0"/>
            <c:bubble3D val="0"/>
            <c:spPr>
              <a:solidFill>
                <a:srgbClr val="528E78"/>
              </a:solidFill>
              <a:ln w="15875">
                <a:solidFill>
                  <a:schemeClr val="bg1"/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prstMaterial="dkEdge">
                <a:bevelT w="12700" h="0"/>
              </a:sp3d>
            </c:spPr>
          </c:dPt>
          <c:dPt>
            <c:idx val="20"/>
            <c:invertIfNegative val="0"/>
            <c:bubble3D val="0"/>
            <c:spPr>
              <a:solidFill>
                <a:srgbClr val="528E78"/>
              </a:solidFill>
              <a:ln w="15875">
                <a:solidFill>
                  <a:schemeClr val="bg1"/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prstMaterial="dkEdge">
                <a:bevelT w="12700" h="0"/>
              </a:sp3d>
            </c:spPr>
          </c:dPt>
          <c:dPt>
            <c:idx val="21"/>
            <c:invertIfNegative val="0"/>
            <c:bubble3D val="0"/>
            <c:spPr>
              <a:solidFill>
                <a:srgbClr val="528E78"/>
              </a:solidFill>
              <a:ln w="15875">
                <a:solidFill>
                  <a:schemeClr val="bg1"/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prstMaterial="dkEdge">
                <a:bevelT w="12700" h="0"/>
              </a:sp3d>
            </c:spPr>
          </c:dPt>
          <c:dPt>
            <c:idx val="22"/>
            <c:invertIfNegative val="0"/>
            <c:bubble3D val="0"/>
            <c:spPr>
              <a:solidFill>
                <a:srgbClr val="528E78"/>
              </a:solidFill>
              <a:ln w="15875">
                <a:solidFill>
                  <a:schemeClr val="bg1"/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prstMaterial="dkEdge">
                <a:bevelT w="12700" h="0"/>
              </a:sp3d>
            </c:spPr>
          </c:dPt>
          <c:dPt>
            <c:idx val="23"/>
            <c:invertIfNegative val="0"/>
            <c:bubble3D val="0"/>
            <c:spPr>
              <a:solidFill>
                <a:srgbClr val="528E78"/>
              </a:solidFill>
              <a:ln w="15875">
                <a:solidFill>
                  <a:schemeClr val="bg1"/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prstMaterial="dkEdge">
                <a:bevelT w="12700" h="0"/>
              </a:sp3d>
            </c:spPr>
          </c:dPt>
          <c:dPt>
            <c:idx val="24"/>
            <c:invertIfNegative val="0"/>
            <c:bubble3D val="0"/>
            <c:spPr>
              <a:solidFill>
                <a:srgbClr val="528E78"/>
              </a:solidFill>
              <a:ln w="15875">
                <a:solidFill>
                  <a:schemeClr val="bg1"/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prstMaterial="dkEdge">
                <a:bevelT w="12700" h="0"/>
              </a:sp3d>
            </c:spPr>
          </c:dPt>
          <c:cat>
            <c:strRef>
              <c:f>'Базовая диаграмма ганта'!$C$5:$C$30</c:f>
              <c:strCache>
                <c:ptCount val="16"/>
                <c:pt idx="0">
                  <c:v>Задача 1</c:v>
                </c:pt>
                <c:pt idx="1">
                  <c:v>Задача 2</c:v>
                </c:pt>
                <c:pt idx="2">
                  <c:v>Задача 3</c:v>
                </c:pt>
                <c:pt idx="3">
                  <c:v>Задача 4</c:v>
                </c:pt>
                <c:pt idx="4">
                  <c:v>Задача 5</c:v>
                </c:pt>
                <c:pt idx="5">
                  <c:v>Задача 6</c:v>
                </c:pt>
                <c:pt idx="6">
                  <c:v>Задача 7</c:v>
                </c:pt>
                <c:pt idx="7">
                  <c:v>Задача 8</c:v>
                </c:pt>
                <c:pt idx="8">
                  <c:v>Задача 9</c:v>
                </c:pt>
                <c:pt idx="9">
                  <c:v>Задача 10</c:v>
                </c:pt>
                <c:pt idx="10">
                  <c:v>Задача 11</c:v>
                </c:pt>
                <c:pt idx="11">
                  <c:v>Задача 12</c:v>
                </c:pt>
                <c:pt idx="12">
                  <c:v>Задача 13</c:v>
                </c:pt>
                <c:pt idx="13">
                  <c:v>Задача 14</c:v>
                </c:pt>
                <c:pt idx="14">
                  <c:v>Задача 15</c:v>
                </c:pt>
                <c:pt idx="15">
                  <c:v>Задача 16</c:v>
                </c:pt>
              </c:strCache>
            </c:strRef>
          </c:cat>
          <c:val>
            <c:numRef>
              <c:f>'Базовая диаграмма ганта'!$F$5:$F$30</c:f>
              <c:numCache>
                <c:formatCode>0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8</c:v>
                </c:pt>
                <c:pt idx="14">
                  <c:v>10</c:v>
                </c:pt>
                <c:pt idx="15">
                  <c:v>11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688399352"/>
        <c:axId val="688400528"/>
      </c:barChart>
      <c:catAx>
        <c:axId val="6883993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ru-RU"/>
          </a:p>
        </c:txPr>
        <c:crossAx val="688400528"/>
        <c:crosses val="autoZero"/>
        <c:auto val="1"/>
        <c:lblAlgn val="ctr"/>
        <c:lblOffset val="100"/>
        <c:noMultiLvlLbl val="0"/>
      </c:catAx>
      <c:valAx>
        <c:axId val="688400528"/>
        <c:scaling>
          <c:orientation val="minMax"/>
          <c:min val="4257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Roboto Condensed" panose="02000000000000000000" pitchFamily="2" charset="0"/>
              </a:defRPr>
            </a:pPr>
            <a:endParaRPr lang="ru-RU"/>
          </a:p>
        </c:txPr>
        <c:crossAx val="688399352"/>
        <c:crosses val="autoZero"/>
        <c:crossBetween val="between"/>
      </c:valAx>
      <c:spPr>
        <a:noFill/>
        <a:ln>
          <a:noFill/>
        </a:ln>
        <a:effectLst>
          <a:softEdge rad="31750"/>
        </a:effectLst>
      </c:spPr>
    </c:plotArea>
    <c:plotVisOnly val="0"/>
    <c:dispBlanksAs val="gap"/>
    <c:showDLblsOverMax val="0"/>
  </c:chart>
  <c:spPr>
    <a:gradFill flip="none" rotWithShape="1">
      <a:gsLst>
        <a:gs pos="0">
          <a:srgbClr val="528E78">
            <a:shade val="30000"/>
            <a:satMod val="115000"/>
          </a:srgbClr>
        </a:gs>
        <a:gs pos="50000">
          <a:srgbClr val="528E78">
            <a:shade val="67500"/>
            <a:satMod val="115000"/>
          </a:srgbClr>
        </a:gs>
        <a:gs pos="100000">
          <a:srgbClr val="528E78">
            <a:shade val="100000"/>
            <a:satMod val="115000"/>
          </a:srgbClr>
        </a:gs>
      </a:gsLst>
      <a:lin ang="13500000" scaled="1"/>
      <a:tileRect/>
    </a:gradFill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gantbpm.ru/?utm_source=down&amp;utm_medium=gant&amp;utm_campaign=free" TargetMode="Externa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hyperlink" Target="http://gantbpm.ru/?utm_source=down&amp;utm_medium=social&amp;utm_campaign=free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gantbpm.ru/?utm_source=down&amp;utm_medium=gant&amp;utm_campaign=free" TargetMode="External"/><Relationship Id="rId1" Type="http://schemas.openxmlformats.org/officeDocument/2006/relationships/chart" Target="../charts/chart2.xml"/><Relationship Id="rId5" Type="http://schemas.openxmlformats.org/officeDocument/2006/relationships/image" Target="../media/image2.png"/><Relationship Id="rId4" Type="http://schemas.openxmlformats.org/officeDocument/2006/relationships/hyperlink" Target="http://gantbpm.ru/?utm_source=down&amp;utm_medium=social&amp;utm_campaign=free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gantbpm.ru/?utm_source=down&amp;utm_medium=gant&amp;utm_campaign=free" TargetMode="External"/><Relationship Id="rId1" Type="http://schemas.openxmlformats.org/officeDocument/2006/relationships/chart" Target="../charts/chart3.xml"/><Relationship Id="rId5" Type="http://schemas.openxmlformats.org/officeDocument/2006/relationships/image" Target="../media/image2.png"/><Relationship Id="rId4" Type="http://schemas.openxmlformats.org/officeDocument/2006/relationships/hyperlink" Target="http://gantbpm.ru/?utm_source=down&amp;utm_medium=social&amp;utm_campaign=free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gantbpm.ru/?utm_source=down&amp;utm_medium=gant&amp;utm_campaign=free" TargetMode="External"/><Relationship Id="rId1" Type="http://schemas.openxmlformats.org/officeDocument/2006/relationships/chart" Target="../charts/chart4.xml"/><Relationship Id="rId5" Type="http://schemas.openxmlformats.org/officeDocument/2006/relationships/image" Target="../media/image2.png"/><Relationship Id="rId4" Type="http://schemas.openxmlformats.org/officeDocument/2006/relationships/hyperlink" Target="http://gantbpm.ru/?utm_source=down&amp;utm_medium=social&amp;utm_campaign=free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gantbpm.ru/?utm_source=down&amp;utm_medium=gant&amp;utm_campaign=free" TargetMode="External"/><Relationship Id="rId1" Type="http://schemas.openxmlformats.org/officeDocument/2006/relationships/chart" Target="../charts/chart5.xml"/><Relationship Id="rId5" Type="http://schemas.openxmlformats.org/officeDocument/2006/relationships/image" Target="../media/image2.png"/><Relationship Id="rId4" Type="http://schemas.openxmlformats.org/officeDocument/2006/relationships/hyperlink" Target="http://gantbpm.ru/?utm_source=down&amp;utm_medium=social&amp;utm_campaign=free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gantbpm.ru/?utm_source=down&amp;utm_medium=gant&amp;utm_campaign=free" TargetMode="External"/><Relationship Id="rId1" Type="http://schemas.openxmlformats.org/officeDocument/2006/relationships/chart" Target="../charts/chart6.xml"/><Relationship Id="rId5" Type="http://schemas.openxmlformats.org/officeDocument/2006/relationships/image" Target="../media/image2.png"/><Relationship Id="rId4" Type="http://schemas.openxmlformats.org/officeDocument/2006/relationships/hyperlink" Target="http://gantbpm.ru/?utm_source=down&amp;utm_medium=social&amp;utm_campaign=fre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</xdr:colOff>
      <xdr:row>4</xdr:row>
      <xdr:rowOff>171450</xdr:rowOff>
    </xdr:from>
    <xdr:to>
      <xdr:col>20</xdr:col>
      <xdr:colOff>825500</xdr:colOff>
      <xdr:row>30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114300</xdr:rowOff>
    </xdr:from>
    <xdr:to>
      <xdr:col>10</xdr:col>
      <xdr:colOff>133350</xdr:colOff>
      <xdr:row>2</xdr:row>
      <xdr:rowOff>217543</xdr:rowOff>
    </xdr:to>
    <xdr:pic>
      <xdr:nvPicPr>
        <xdr:cNvPr id="2" name="Рисунок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0058400" cy="1084318"/>
        </a:xfrm>
        <a:prstGeom prst="rect">
          <a:avLst/>
        </a:prstGeom>
      </xdr:spPr>
    </xdr:pic>
    <xdr:clientData/>
  </xdr:twoCellAnchor>
  <xdr:twoCellAnchor editAs="oneCell">
    <xdr:from>
      <xdr:col>10</xdr:col>
      <xdr:colOff>201706</xdr:colOff>
      <xdr:row>0</xdr:row>
      <xdr:rowOff>112059</xdr:rowOff>
    </xdr:from>
    <xdr:to>
      <xdr:col>16</xdr:col>
      <xdr:colOff>616324</xdr:colOff>
      <xdr:row>3</xdr:row>
      <xdr:rowOff>30974</xdr:rowOff>
    </xdr:to>
    <xdr:pic>
      <xdr:nvPicPr>
        <xdr:cNvPr id="4" name="Рисунок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5794" y="112059"/>
          <a:ext cx="5277971" cy="12860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254000</xdr:colOff>
      <xdr:row>4</xdr:row>
      <xdr:rowOff>152400</xdr:rowOff>
    </xdr:from>
    <xdr:to>
      <xdr:col>18</xdr:col>
      <xdr:colOff>1041400</xdr:colOff>
      <xdr:row>29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2241</xdr:rowOff>
    </xdr:from>
    <xdr:to>
      <xdr:col>8</xdr:col>
      <xdr:colOff>117742</xdr:colOff>
      <xdr:row>2</xdr:row>
      <xdr:rowOff>111888</xdr:rowOff>
    </xdr:to>
    <xdr:pic>
      <xdr:nvPicPr>
        <xdr:cNvPr id="9" name="Рисунок 8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1"/>
          <a:ext cx="10064563" cy="1089361"/>
        </a:xfrm>
        <a:prstGeom prst="rect">
          <a:avLst/>
        </a:prstGeom>
      </xdr:spPr>
    </xdr:pic>
    <xdr:clientData/>
  </xdr:twoCellAnchor>
  <xdr:twoCellAnchor editAs="oneCell">
    <xdr:from>
      <xdr:col>8</xdr:col>
      <xdr:colOff>186098</xdr:colOff>
      <xdr:row>0</xdr:row>
      <xdr:rowOff>0</xdr:rowOff>
    </xdr:from>
    <xdr:to>
      <xdr:col>14</xdr:col>
      <xdr:colOff>606319</xdr:colOff>
      <xdr:row>2</xdr:row>
      <xdr:rowOff>306319</xdr:rowOff>
    </xdr:to>
    <xdr:pic>
      <xdr:nvPicPr>
        <xdr:cNvPr id="10" name="Рисунок 9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2919" y="0"/>
          <a:ext cx="5277971" cy="12860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254000</xdr:colOff>
      <xdr:row>4</xdr:row>
      <xdr:rowOff>152400</xdr:rowOff>
    </xdr:from>
    <xdr:to>
      <xdr:col>18</xdr:col>
      <xdr:colOff>1041400</xdr:colOff>
      <xdr:row>29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2241</xdr:rowOff>
    </xdr:from>
    <xdr:to>
      <xdr:col>9</xdr:col>
      <xdr:colOff>308242</xdr:colOff>
      <xdr:row>2</xdr:row>
      <xdr:rowOff>111888</xdr:rowOff>
    </xdr:to>
    <xdr:pic>
      <xdr:nvPicPr>
        <xdr:cNvPr id="5" name="Рисунок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1"/>
          <a:ext cx="10064563" cy="1089361"/>
        </a:xfrm>
        <a:prstGeom prst="rect">
          <a:avLst/>
        </a:prstGeom>
      </xdr:spPr>
    </xdr:pic>
    <xdr:clientData/>
  </xdr:twoCellAnchor>
  <xdr:twoCellAnchor editAs="oneCell">
    <xdr:from>
      <xdr:col>9</xdr:col>
      <xdr:colOff>376598</xdr:colOff>
      <xdr:row>0</xdr:row>
      <xdr:rowOff>0</xdr:rowOff>
    </xdr:from>
    <xdr:to>
      <xdr:col>15</xdr:col>
      <xdr:colOff>238926</xdr:colOff>
      <xdr:row>2</xdr:row>
      <xdr:rowOff>306319</xdr:rowOff>
    </xdr:to>
    <xdr:pic>
      <xdr:nvPicPr>
        <xdr:cNvPr id="6" name="Рисунок 5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2919" y="0"/>
          <a:ext cx="5277971" cy="12860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4</xdr:row>
      <xdr:rowOff>171450</xdr:rowOff>
    </xdr:from>
    <xdr:to>
      <xdr:col>19</xdr:col>
      <xdr:colOff>825500</xdr:colOff>
      <xdr:row>29</xdr:row>
      <xdr:rowOff>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2241</xdr:rowOff>
    </xdr:from>
    <xdr:to>
      <xdr:col>9</xdr:col>
      <xdr:colOff>282388</xdr:colOff>
      <xdr:row>2</xdr:row>
      <xdr:rowOff>110527</xdr:rowOff>
    </xdr:to>
    <xdr:pic>
      <xdr:nvPicPr>
        <xdr:cNvPr id="4" name="Рисунок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1"/>
          <a:ext cx="10064563" cy="1089361"/>
        </a:xfrm>
        <a:prstGeom prst="rect">
          <a:avLst/>
        </a:prstGeom>
      </xdr:spPr>
    </xdr:pic>
    <xdr:clientData/>
  </xdr:twoCellAnchor>
  <xdr:twoCellAnchor editAs="oneCell">
    <xdr:from>
      <xdr:col>10</xdr:col>
      <xdr:colOff>7844</xdr:colOff>
      <xdr:row>0</xdr:row>
      <xdr:rowOff>0</xdr:rowOff>
    </xdr:from>
    <xdr:to>
      <xdr:col>15</xdr:col>
      <xdr:colOff>780490</xdr:colOff>
      <xdr:row>2</xdr:row>
      <xdr:rowOff>304958</xdr:rowOff>
    </xdr:to>
    <xdr:pic>
      <xdr:nvPicPr>
        <xdr:cNvPr id="5" name="Рисунок 4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2919" y="0"/>
          <a:ext cx="5277971" cy="12860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4</xdr:row>
      <xdr:rowOff>171450</xdr:rowOff>
    </xdr:from>
    <xdr:to>
      <xdr:col>19</xdr:col>
      <xdr:colOff>825500</xdr:colOff>
      <xdr:row>29</xdr:row>
      <xdr:rowOff>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2241</xdr:rowOff>
    </xdr:from>
    <xdr:to>
      <xdr:col>9</xdr:col>
      <xdr:colOff>282388</xdr:colOff>
      <xdr:row>2</xdr:row>
      <xdr:rowOff>110527</xdr:rowOff>
    </xdr:to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1"/>
          <a:ext cx="10064563" cy="1089361"/>
        </a:xfrm>
        <a:prstGeom prst="rect">
          <a:avLst/>
        </a:prstGeom>
      </xdr:spPr>
    </xdr:pic>
    <xdr:clientData/>
  </xdr:twoCellAnchor>
  <xdr:twoCellAnchor editAs="oneCell">
    <xdr:from>
      <xdr:col>10</xdr:col>
      <xdr:colOff>7844</xdr:colOff>
      <xdr:row>0</xdr:row>
      <xdr:rowOff>0</xdr:rowOff>
    </xdr:from>
    <xdr:to>
      <xdr:col>15</xdr:col>
      <xdr:colOff>780490</xdr:colOff>
      <xdr:row>2</xdr:row>
      <xdr:rowOff>304958</xdr:rowOff>
    </xdr:to>
    <xdr:pic>
      <xdr:nvPicPr>
        <xdr:cNvPr id="4" name="Рисунок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2919" y="0"/>
          <a:ext cx="5277971" cy="12860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4</xdr:row>
      <xdr:rowOff>171450</xdr:rowOff>
    </xdr:from>
    <xdr:to>
      <xdr:col>19</xdr:col>
      <xdr:colOff>825500</xdr:colOff>
      <xdr:row>29</xdr:row>
      <xdr:rowOff>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2241</xdr:rowOff>
    </xdr:from>
    <xdr:to>
      <xdr:col>9</xdr:col>
      <xdr:colOff>282388</xdr:colOff>
      <xdr:row>2</xdr:row>
      <xdr:rowOff>110527</xdr:rowOff>
    </xdr:to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1"/>
          <a:ext cx="10064563" cy="1089361"/>
        </a:xfrm>
        <a:prstGeom prst="rect">
          <a:avLst/>
        </a:prstGeom>
      </xdr:spPr>
    </xdr:pic>
    <xdr:clientData/>
  </xdr:twoCellAnchor>
  <xdr:twoCellAnchor editAs="oneCell">
    <xdr:from>
      <xdr:col>10</xdr:col>
      <xdr:colOff>7844</xdr:colOff>
      <xdr:row>0</xdr:row>
      <xdr:rowOff>0</xdr:rowOff>
    </xdr:from>
    <xdr:to>
      <xdr:col>15</xdr:col>
      <xdr:colOff>780490</xdr:colOff>
      <xdr:row>2</xdr:row>
      <xdr:rowOff>304958</xdr:rowOff>
    </xdr:to>
    <xdr:pic>
      <xdr:nvPicPr>
        <xdr:cNvPr id="4" name="Рисунок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2919" y="0"/>
          <a:ext cx="5277971" cy="1286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R34"/>
  <sheetViews>
    <sheetView showGridLines="0" tabSelected="1" zoomScaleNormal="100" workbookViewId="0">
      <selection activeCell="D17" sqref="D17"/>
    </sheetView>
  </sheetViews>
  <sheetFormatPr defaultColWidth="11" defaultRowHeight="15.75" x14ac:dyDescent="0.25"/>
  <cols>
    <col min="1" max="1" width="2.375" style="15" customWidth="1"/>
    <col min="2" max="2" width="0.75" style="15" customWidth="1"/>
    <col min="3" max="3" width="40.875" style="15" customWidth="1"/>
    <col min="4" max="4" width="13" style="15" customWidth="1"/>
    <col min="5" max="5" width="16.125" style="15" customWidth="1"/>
    <col min="6" max="6" width="16.25" style="15" customWidth="1"/>
    <col min="7" max="7" width="2.375" style="15" customWidth="1"/>
    <col min="8" max="8" width="27.875" style="15" customWidth="1"/>
    <col min="9" max="9" width="11" style="15"/>
    <col min="10" max="10" width="1.5" style="15" customWidth="1"/>
    <col min="11" max="11" width="4.5" style="15" customWidth="1"/>
    <col min="12" max="12" width="11" style="15"/>
    <col min="13" max="13" width="15.125" style="15" customWidth="1"/>
    <col min="14" max="17" width="11" style="15"/>
    <col min="18" max="19" width="10.875" style="15" customWidth="1"/>
    <col min="20" max="20" width="11" style="15"/>
    <col min="21" max="21" width="11.5" style="15" customWidth="1"/>
    <col min="22" max="16384" width="11" style="15"/>
  </cols>
  <sheetData>
    <row r="1" spans="2:18" ht="32.25" customHeight="1" x14ac:dyDescent="0.25"/>
    <row r="2" spans="2:18" ht="45" customHeight="1" x14ac:dyDescent="0.25"/>
    <row r="3" spans="2:18" ht="30" customHeight="1" x14ac:dyDescent="0.25"/>
    <row r="4" spans="2:18" ht="39.950000000000003" customHeight="1" x14ac:dyDescent="0.25">
      <c r="B4" s="50"/>
      <c r="C4" s="55" t="s">
        <v>0</v>
      </c>
      <c r="D4" s="55" t="s">
        <v>1</v>
      </c>
      <c r="E4" s="55" t="s">
        <v>2</v>
      </c>
      <c r="F4" s="54" t="s">
        <v>3</v>
      </c>
      <c r="G4" s="16"/>
      <c r="H4" s="54" t="s">
        <v>23</v>
      </c>
      <c r="I4" s="19">
        <f>D5</f>
        <v>42576</v>
      </c>
      <c r="K4" s="20" t="s">
        <v>29</v>
      </c>
      <c r="L4" s="20"/>
      <c r="M4" s="20"/>
      <c r="N4" s="20"/>
      <c r="O4" s="20"/>
      <c r="P4" s="20"/>
      <c r="Q4" s="20"/>
      <c r="R4" s="20"/>
    </row>
    <row r="5" spans="2:18" ht="24.95" customHeight="1" x14ac:dyDescent="0.25">
      <c r="B5" s="50"/>
      <c r="C5" s="51" t="s">
        <v>7</v>
      </c>
      <c r="D5" s="52">
        <v>42576</v>
      </c>
      <c r="E5" s="52">
        <v>42581</v>
      </c>
      <c r="F5" s="53">
        <f t="shared" ref="F5:F30" si="0">IF(ISBLANK(D5),"", (E5-D5))</f>
        <v>5</v>
      </c>
      <c r="G5" s="16"/>
    </row>
    <row r="6" spans="2:18" ht="24.95" customHeight="1" x14ac:dyDescent="0.25">
      <c r="B6" s="50"/>
      <c r="C6" s="44" t="s">
        <v>8</v>
      </c>
      <c r="D6" s="45">
        <v>42578</v>
      </c>
      <c r="E6" s="45">
        <v>42583</v>
      </c>
      <c r="F6" s="46">
        <f t="shared" si="0"/>
        <v>5</v>
      </c>
      <c r="G6" s="16"/>
    </row>
    <row r="7" spans="2:18" ht="24.95" customHeight="1" x14ac:dyDescent="0.25">
      <c r="B7" s="50"/>
      <c r="C7" s="44" t="s">
        <v>9</v>
      </c>
      <c r="D7" s="45">
        <v>42578</v>
      </c>
      <c r="E7" s="45">
        <v>42586</v>
      </c>
      <c r="F7" s="46">
        <f t="shared" si="0"/>
        <v>8</v>
      </c>
      <c r="G7" s="16"/>
    </row>
    <row r="8" spans="2:18" ht="24.95" customHeight="1" x14ac:dyDescent="0.25">
      <c r="B8" s="50"/>
      <c r="C8" s="44" t="s">
        <v>10</v>
      </c>
      <c r="D8" s="45">
        <v>42578</v>
      </c>
      <c r="E8" s="45">
        <v>42588</v>
      </c>
      <c r="F8" s="46">
        <f t="shared" si="0"/>
        <v>10</v>
      </c>
      <c r="G8" s="16"/>
    </row>
    <row r="9" spans="2:18" ht="24.95" customHeight="1" x14ac:dyDescent="0.25">
      <c r="B9" s="50"/>
      <c r="C9" s="44" t="s">
        <v>11</v>
      </c>
      <c r="D9" s="45">
        <v>42583</v>
      </c>
      <c r="E9" s="45">
        <v>42591</v>
      </c>
      <c r="F9" s="46">
        <f t="shared" si="0"/>
        <v>8</v>
      </c>
      <c r="G9" s="16"/>
    </row>
    <row r="10" spans="2:18" ht="24.95" customHeight="1" x14ac:dyDescent="0.25">
      <c r="B10" s="50"/>
      <c r="C10" s="44" t="s">
        <v>12</v>
      </c>
      <c r="D10" s="45">
        <v>42583</v>
      </c>
      <c r="E10" s="45">
        <v>42587</v>
      </c>
      <c r="F10" s="46">
        <f t="shared" si="0"/>
        <v>4</v>
      </c>
      <c r="G10" s="16"/>
    </row>
    <row r="11" spans="2:18" ht="24.95" customHeight="1" x14ac:dyDescent="0.25">
      <c r="B11" s="50"/>
      <c r="C11" s="44" t="s">
        <v>13</v>
      </c>
      <c r="D11" s="45">
        <v>42585</v>
      </c>
      <c r="E11" s="45">
        <v>42592</v>
      </c>
      <c r="F11" s="46">
        <f t="shared" si="0"/>
        <v>7</v>
      </c>
      <c r="G11" s="16"/>
    </row>
    <row r="12" spans="2:18" ht="24.95" customHeight="1" x14ac:dyDescent="0.25">
      <c r="B12" s="50"/>
      <c r="C12" s="44" t="s">
        <v>14</v>
      </c>
      <c r="D12" s="45">
        <v>42587</v>
      </c>
      <c r="E12" s="45">
        <v>42594</v>
      </c>
      <c r="F12" s="46">
        <f t="shared" si="0"/>
        <v>7</v>
      </c>
      <c r="G12" s="16"/>
    </row>
    <row r="13" spans="2:18" ht="24.95" customHeight="1" x14ac:dyDescent="0.25">
      <c r="B13" s="50"/>
      <c r="C13" s="44" t="s">
        <v>15</v>
      </c>
      <c r="D13" s="45">
        <v>42588</v>
      </c>
      <c r="E13" s="45">
        <v>42591</v>
      </c>
      <c r="F13" s="46">
        <f t="shared" si="0"/>
        <v>3</v>
      </c>
      <c r="G13" s="16"/>
    </row>
    <row r="14" spans="2:18" ht="24.95" customHeight="1" x14ac:dyDescent="0.25">
      <c r="B14" s="50"/>
      <c r="C14" s="44" t="s">
        <v>16</v>
      </c>
      <c r="D14" s="45">
        <v>42588</v>
      </c>
      <c r="E14" s="45">
        <v>42592</v>
      </c>
      <c r="F14" s="46">
        <f t="shared" si="0"/>
        <v>4</v>
      </c>
      <c r="G14" s="16"/>
    </row>
    <row r="15" spans="2:18" ht="24.95" customHeight="1" x14ac:dyDescent="0.25">
      <c r="B15" s="50"/>
      <c r="C15" s="44" t="s">
        <v>17</v>
      </c>
      <c r="D15" s="45">
        <v>42589</v>
      </c>
      <c r="E15" s="45">
        <v>42595</v>
      </c>
      <c r="F15" s="46">
        <f t="shared" si="0"/>
        <v>6</v>
      </c>
      <c r="G15" s="16"/>
    </row>
    <row r="16" spans="2:18" ht="24.95" customHeight="1" x14ac:dyDescent="0.25">
      <c r="B16" s="50"/>
      <c r="C16" s="44" t="s">
        <v>18</v>
      </c>
      <c r="D16" s="45">
        <v>42592</v>
      </c>
      <c r="E16" s="45">
        <v>42598</v>
      </c>
      <c r="F16" s="46">
        <f t="shared" si="0"/>
        <v>6</v>
      </c>
      <c r="G16" s="16"/>
    </row>
    <row r="17" spans="2:7" ht="24.95" customHeight="1" x14ac:dyDescent="0.25">
      <c r="B17" s="50"/>
      <c r="C17" s="44" t="s">
        <v>19</v>
      </c>
      <c r="D17" s="45">
        <v>42596</v>
      </c>
      <c r="E17" s="45">
        <v>42601</v>
      </c>
      <c r="F17" s="46">
        <f t="shared" si="0"/>
        <v>5</v>
      </c>
      <c r="G17" s="16"/>
    </row>
    <row r="18" spans="2:7" ht="24.95" customHeight="1" x14ac:dyDescent="0.25">
      <c r="B18" s="50"/>
      <c r="C18" s="44" t="s">
        <v>20</v>
      </c>
      <c r="D18" s="45">
        <v>42597</v>
      </c>
      <c r="E18" s="45">
        <v>42605</v>
      </c>
      <c r="F18" s="46">
        <f t="shared" si="0"/>
        <v>8</v>
      </c>
      <c r="G18" s="16"/>
    </row>
    <row r="19" spans="2:7" ht="24.95" customHeight="1" x14ac:dyDescent="0.25">
      <c r="B19" s="50"/>
      <c r="C19" s="44" t="s">
        <v>21</v>
      </c>
      <c r="D19" s="45">
        <v>42598</v>
      </c>
      <c r="E19" s="45">
        <v>42608</v>
      </c>
      <c r="F19" s="46">
        <f t="shared" si="0"/>
        <v>10</v>
      </c>
      <c r="G19" s="16"/>
    </row>
    <row r="20" spans="2:7" ht="24.95" customHeight="1" x14ac:dyDescent="0.25">
      <c r="B20" s="50"/>
      <c r="C20" s="44" t="s">
        <v>22</v>
      </c>
      <c r="D20" s="45">
        <v>42599</v>
      </c>
      <c r="E20" s="45">
        <v>42610</v>
      </c>
      <c r="F20" s="46">
        <f t="shared" si="0"/>
        <v>11</v>
      </c>
      <c r="G20" s="16"/>
    </row>
    <row r="21" spans="2:7" ht="24.95" customHeight="1" x14ac:dyDescent="0.25">
      <c r="B21" s="50"/>
      <c r="C21" s="44"/>
      <c r="D21" s="45"/>
      <c r="E21" s="45"/>
      <c r="F21" s="46" t="str">
        <f t="shared" si="0"/>
        <v/>
      </c>
      <c r="G21" s="16"/>
    </row>
    <row r="22" spans="2:7" ht="24.95" customHeight="1" x14ac:dyDescent="0.25">
      <c r="B22" s="50"/>
      <c r="C22" s="44"/>
      <c r="D22" s="47"/>
      <c r="E22" s="47"/>
      <c r="F22" s="46" t="str">
        <f t="shared" si="0"/>
        <v/>
      </c>
      <c r="G22" s="16"/>
    </row>
    <row r="23" spans="2:7" ht="24.95" customHeight="1" x14ac:dyDescent="0.25">
      <c r="B23" s="50"/>
      <c r="C23" s="44"/>
      <c r="D23" s="47"/>
      <c r="E23" s="47"/>
      <c r="F23" s="46" t="str">
        <f t="shared" si="0"/>
        <v/>
      </c>
      <c r="G23" s="16"/>
    </row>
    <row r="24" spans="2:7" ht="24.95" customHeight="1" x14ac:dyDescent="0.25">
      <c r="B24" s="50"/>
      <c r="C24" s="44"/>
      <c r="D24" s="47"/>
      <c r="E24" s="47"/>
      <c r="F24" s="46" t="str">
        <f t="shared" si="0"/>
        <v/>
      </c>
      <c r="G24" s="16"/>
    </row>
    <row r="25" spans="2:7" ht="24.95" customHeight="1" x14ac:dyDescent="0.25">
      <c r="B25" s="50"/>
      <c r="C25" s="44"/>
      <c r="D25" s="47"/>
      <c r="E25" s="47"/>
      <c r="F25" s="46" t="str">
        <f t="shared" si="0"/>
        <v/>
      </c>
      <c r="G25" s="16"/>
    </row>
    <row r="26" spans="2:7" ht="24.95" customHeight="1" x14ac:dyDescent="0.25">
      <c r="B26" s="50"/>
      <c r="C26" s="44"/>
      <c r="D26" s="47"/>
      <c r="E26" s="47"/>
      <c r="F26" s="46" t="str">
        <f t="shared" si="0"/>
        <v/>
      </c>
      <c r="G26" s="16"/>
    </row>
    <row r="27" spans="2:7" ht="24.95" customHeight="1" x14ac:dyDescent="0.25">
      <c r="B27" s="50"/>
      <c r="C27" s="44"/>
      <c r="D27" s="47"/>
      <c r="E27" s="47"/>
      <c r="F27" s="46" t="str">
        <f t="shared" si="0"/>
        <v/>
      </c>
      <c r="G27" s="16"/>
    </row>
    <row r="28" spans="2:7" ht="24.95" customHeight="1" x14ac:dyDescent="0.25">
      <c r="B28" s="50"/>
      <c r="C28" s="44"/>
      <c r="D28" s="47"/>
      <c r="E28" s="47"/>
      <c r="F28" s="46" t="str">
        <f t="shared" si="0"/>
        <v/>
      </c>
      <c r="G28" s="16"/>
    </row>
    <row r="29" spans="2:7" ht="24.95" customHeight="1" x14ac:dyDescent="0.25">
      <c r="B29" s="50"/>
      <c r="C29" s="44"/>
      <c r="D29" s="47"/>
      <c r="E29" s="47"/>
      <c r="F29" s="46" t="str">
        <f t="shared" si="0"/>
        <v/>
      </c>
    </row>
    <row r="30" spans="2:7" ht="24.95" customHeight="1" x14ac:dyDescent="0.25">
      <c r="B30" s="50"/>
      <c r="C30" s="48"/>
      <c r="D30" s="49"/>
      <c r="E30" s="49"/>
      <c r="F30" s="46" t="str">
        <f t="shared" si="0"/>
        <v/>
      </c>
    </row>
    <row r="33" spans="8:17" ht="24.95" customHeight="1" x14ac:dyDescent="0.25">
      <c r="H33" s="33" t="s">
        <v>26</v>
      </c>
      <c r="I33" s="34" t="s">
        <v>27</v>
      </c>
      <c r="J33" s="34"/>
      <c r="K33" s="34"/>
      <c r="L33" s="34"/>
      <c r="M33" s="34"/>
      <c r="N33" s="35" t="s">
        <v>28</v>
      </c>
      <c r="O33" s="35"/>
      <c r="P33" s="35"/>
      <c r="Q33" s="35"/>
    </row>
    <row r="34" spans="8:17" ht="44.1" customHeight="1" x14ac:dyDescent="0.25">
      <c r="I34" s="36" t="s">
        <v>24</v>
      </c>
      <c r="J34" s="36"/>
      <c r="K34" s="36"/>
      <c r="L34" s="36"/>
      <c r="M34" s="36"/>
      <c r="N34" s="38" t="s">
        <v>25</v>
      </c>
      <c r="O34" s="38"/>
      <c r="P34" s="38"/>
      <c r="Q34" s="38"/>
    </row>
  </sheetData>
  <mergeCells count="5">
    <mergeCell ref="I33:M33"/>
    <mergeCell ref="I34:M34"/>
    <mergeCell ref="N33:Q33"/>
    <mergeCell ref="N34:Q34"/>
    <mergeCell ref="K4:R4"/>
  </mergeCells>
  <phoneticPr fontId="4" type="noConversion"/>
  <pageMargins left="0.7" right="0.7" top="0.75" bottom="0.75" header="0.3" footer="0.3"/>
  <pageSetup scale="44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S53"/>
  <sheetViews>
    <sheetView showGridLines="0" zoomScaleNormal="100" workbookViewId="0">
      <selection activeCell="E7" sqref="E7"/>
    </sheetView>
  </sheetViews>
  <sheetFormatPr defaultColWidth="11" defaultRowHeight="15.75" x14ac:dyDescent="0.25"/>
  <cols>
    <col min="1" max="1" width="2.625" style="15" customWidth="1"/>
    <col min="2" max="2" width="40.875" style="15" customWidth="1"/>
    <col min="3" max="4" width="12.625" style="15" customWidth="1"/>
    <col min="5" max="5" width="16.25" style="15" customWidth="1"/>
    <col min="6" max="6" width="15.375" style="15" customWidth="1"/>
    <col min="7" max="7" width="15.25" style="15" customWidth="1"/>
    <col min="8" max="8" width="14.75" style="15" customWidth="1"/>
    <col min="9" max="9" width="3.5" style="15" customWidth="1"/>
    <col min="10" max="10" width="25" style="15" customWidth="1"/>
    <col min="11" max="11" width="11" style="15"/>
    <col min="12" max="12" width="2" style="15" customWidth="1"/>
    <col min="13" max="17" width="11" style="15"/>
    <col min="18" max="18" width="17.625" style="15" customWidth="1"/>
    <col min="19" max="19" width="15.625" style="15" customWidth="1"/>
    <col min="20" max="20" width="20.125" style="15" customWidth="1"/>
    <col min="21" max="21" width="12.5" style="15" customWidth="1"/>
    <col min="22" max="22" width="11.375" style="15" customWidth="1"/>
    <col min="23" max="16384" width="11" style="15"/>
  </cols>
  <sheetData>
    <row r="1" spans="2:19" ht="32.25" customHeight="1" x14ac:dyDescent="0.25"/>
    <row r="2" spans="2:19" ht="45" customHeight="1" x14ac:dyDescent="0.25"/>
    <row r="3" spans="2:19" ht="30" customHeight="1" x14ac:dyDescent="0.25"/>
    <row r="4" spans="2:19" ht="39.950000000000003" customHeight="1" x14ac:dyDescent="0.25"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J4" s="18" t="s">
        <v>23</v>
      </c>
      <c r="K4" s="19">
        <f>C5</f>
        <v>42576</v>
      </c>
      <c r="M4" s="20" t="s">
        <v>29</v>
      </c>
      <c r="N4" s="20"/>
      <c r="O4" s="20"/>
      <c r="P4" s="20"/>
      <c r="Q4" s="20"/>
      <c r="R4" s="20"/>
      <c r="S4" s="20"/>
    </row>
    <row r="5" spans="2:19" ht="24.95" customHeight="1" x14ac:dyDescent="0.25">
      <c r="B5" s="21" t="s">
        <v>7</v>
      </c>
      <c r="C5" s="22">
        <v>42576</v>
      </c>
      <c r="D5" s="22">
        <v>42581</v>
      </c>
      <c r="E5" s="23">
        <f t="shared" ref="E5:E29" si="0">IF(D5="","",SUM(F5:G5))</f>
        <v>5</v>
      </c>
      <c r="F5" s="24">
        <f t="shared" ref="F5:F29" si="1">IF(((D5)=""),"",(H5)*(D5-C5))</f>
        <v>2.5</v>
      </c>
      <c r="G5" s="25">
        <f t="shared" ref="G5:G29" si="2">IF(F5="","",(D5-C5)-F5)</f>
        <v>2.5</v>
      </c>
      <c r="H5" s="26">
        <v>0.5</v>
      </c>
    </row>
    <row r="6" spans="2:19" ht="24.95" customHeight="1" x14ac:dyDescent="0.25">
      <c r="B6" s="21" t="s">
        <v>8</v>
      </c>
      <c r="C6" s="22">
        <v>42578</v>
      </c>
      <c r="D6" s="22">
        <v>42583</v>
      </c>
      <c r="E6" s="23">
        <f t="shared" si="0"/>
        <v>5</v>
      </c>
      <c r="F6" s="24">
        <f t="shared" si="1"/>
        <v>3.75</v>
      </c>
      <c r="G6" s="25">
        <f t="shared" si="2"/>
        <v>1.25</v>
      </c>
      <c r="H6" s="26">
        <v>0.75</v>
      </c>
      <c r="J6" s="27"/>
    </row>
    <row r="7" spans="2:19" ht="24.95" customHeight="1" x14ac:dyDescent="0.25">
      <c r="B7" s="21" t="s">
        <v>9</v>
      </c>
      <c r="C7" s="22">
        <v>42578</v>
      </c>
      <c r="D7" s="22">
        <v>42586</v>
      </c>
      <c r="E7" s="23">
        <f t="shared" si="0"/>
        <v>8</v>
      </c>
      <c r="F7" s="24">
        <f t="shared" si="1"/>
        <v>2</v>
      </c>
      <c r="G7" s="25">
        <f t="shared" si="2"/>
        <v>6</v>
      </c>
      <c r="H7" s="26">
        <v>0.25</v>
      </c>
    </row>
    <row r="8" spans="2:19" ht="24.95" customHeight="1" x14ac:dyDescent="0.25">
      <c r="B8" s="21" t="s">
        <v>10</v>
      </c>
      <c r="C8" s="22">
        <v>42580</v>
      </c>
      <c r="D8" s="22">
        <v>42588</v>
      </c>
      <c r="E8" s="23">
        <f t="shared" si="0"/>
        <v>8</v>
      </c>
      <c r="F8" s="24">
        <f t="shared" si="1"/>
        <v>8</v>
      </c>
      <c r="G8" s="25">
        <f t="shared" si="2"/>
        <v>0</v>
      </c>
      <c r="H8" s="26">
        <v>1</v>
      </c>
    </row>
    <row r="9" spans="2:19" ht="24.95" customHeight="1" x14ac:dyDescent="0.25">
      <c r="B9" s="21" t="s">
        <v>11</v>
      </c>
      <c r="C9" s="22">
        <v>42583</v>
      </c>
      <c r="D9" s="22">
        <v>42591</v>
      </c>
      <c r="E9" s="23">
        <f t="shared" si="0"/>
        <v>8</v>
      </c>
      <c r="F9" s="24">
        <f t="shared" si="1"/>
        <v>6</v>
      </c>
      <c r="G9" s="25">
        <f t="shared" si="2"/>
        <v>2</v>
      </c>
      <c r="H9" s="26">
        <v>0.75</v>
      </c>
    </row>
    <row r="10" spans="2:19" ht="24.95" customHeight="1" x14ac:dyDescent="0.25">
      <c r="B10" s="21" t="s">
        <v>12</v>
      </c>
      <c r="C10" s="22">
        <v>42583</v>
      </c>
      <c r="D10" s="22">
        <v>42587</v>
      </c>
      <c r="E10" s="23">
        <f t="shared" si="0"/>
        <v>4</v>
      </c>
      <c r="F10" s="24">
        <f t="shared" si="1"/>
        <v>1.4</v>
      </c>
      <c r="G10" s="25">
        <f t="shared" si="2"/>
        <v>2.6</v>
      </c>
      <c r="H10" s="26">
        <v>0.35</v>
      </c>
    </row>
    <row r="11" spans="2:19" ht="24.95" customHeight="1" x14ac:dyDescent="0.25">
      <c r="B11" s="21" t="s">
        <v>13</v>
      </c>
      <c r="C11" s="22">
        <v>42585</v>
      </c>
      <c r="D11" s="22">
        <v>42592</v>
      </c>
      <c r="E11" s="23">
        <f t="shared" si="0"/>
        <v>7</v>
      </c>
      <c r="F11" s="24">
        <f t="shared" si="1"/>
        <v>1.75</v>
      </c>
      <c r="G11" s="25">
        <f t="shared" si="2"/>
        <v>5.25</v>
      </c>
      <c r="H11" s="26">
        <v>0.25</v>
      </c>
    </row>
    <row r="12" spans="2:19" ht="24.95" customHeight="1" x14ac:dyDescent="0.25">
      <c r="B12" s="21" t="s">
        <v>14</v>
      </c>
      <c r="C12" s="22">
        <v>42587</v>
      </c>
      <c r="D12" s="22">
        <v>42594</v>
      </c>
      <c r="E12" s="23">
        <f t="shared" si="0"/>
        <v>7</v>
      </c>
      <c r="F12" s="24">
        <f t="shared" si="1"/>
        <v>4.8999999999999995</v>
      </c>
      <c r="G12" s="25">
        <f t="shared" si="2"/>
        <v>2.1000000000000005</v>
      </c>
      <c r="H12" s="26">
        <v>0.7</v>
      </c>
    </row>
    <row r="13" spans="2:19" ht="24.95" customHeight="1" x14ac:dyDescent="0.25">
      <c r="B13" s="21" t="s">
        <v>15</v>
      </c>
      <c r="C13" s="22">
        <v>42585</v>
      </c>
      <c r="D13" s="22">
        <v>42591</v>
      </c>
      <c r="E13" s="23">
        <f t="shared" si="0"/>
        <v>6</v>
      </c>
      <c r="F13" s="24">
        <f t="shared" si="1"/>
        <v>0.89999999999999991</v>
      </c>
      <c r="G13" s="25">
        <f t="shared" si="2"/>
        <v>5.0999999999999996</v>
      </c>
      <c r="H13" s="26">
        <v>0.15</v>
      </c>
    </row>
    <row r="14" spans="2:19" ht="24.95" customHeight="1" x14ac:dyDescent="0.25">
      <c r="B14" s="21" t="s">
        <v>16</v>
      </c>
      <c r="C14" s="22">
        <v>42588</v>
      </c>
      <c r="D14" s="22">
        <v>42592</v>
      </c>
      <c r="E14" s="23">
        <f t="shared" si="0"/>
        <v>4</v>
      </c>
      <c r="F14" s="24">
        <f t="shared" si="1"/>
        <v>2.4</v>
      </c>
      <c r="G14" s="25">
        <f t="shared" si="2"/>
        <v>1.6</v>
      </c>
      <c r="H14" s="26">
        <v>0.6</v>
      </c>
    </row>
    <row r="15" spans="2:19" ht="24.95" customHeight="1" x14ac:dyDescent="0.25">
      <c r="B15" s="21" t="s">
        <v>17</v>
      </c>
      <c r="C15" s="22">
        <v>42589</v>
      </c>
      <c r="D15" s="22">
        <v>42595</v>
      </c>
      <c r="E15" s="23">
        <f t="shared" si="0"/>
        <v>6</v>
      </c>
      <c r="F15" s="24">
        <f t="shared" si="1"/>
        <v>3.9000000000000004</v>
      </c>
      <c r="G15" s="25">
        <f t="shared" si="2"/>
        <v>2.0999999999999996</v>
      </c>
      <c r="H15" s="26">
        <v>0.65</v>
      </c>
    </row>
    <row r="16" spans="2:19" ht="24.95" customHeight="1" x14ac:dyDescent="0.25">
      <c r="B16" s="21" t="s">
        <v>18</v>
      </c>
      <c r="C16" s="22">
        <v>42592</v>
      </c>
      <c r="D16" s="22">
        <v>42598</v>
      </c>
      <c r="E16" s="23">
        <f t="shared" si="0"/>
        <v>6</v>
      </c>
      <c r="F16" s="24">
        <f t="shared" si="1"/>
        <v>1.5</v>
      </c>
      <c r="G16" s="25">
        <f t="shared" si="2"/>
        <v>4.5</v>
      </c>
      <c r="H16" s="26">
        <v>0.25</v>
      </c>
      <c r="J16" s="28"/>
    </row>
    <row r="17" spans="2:18" ht="24.95" customHeight="1" x14ac:dyDescent="0.25">
      <c r="B17" s="21" t="s">
        <v>19</v>
      </c>
      <c r="C17" s="22">
        <v>42596</v>
      </c>
      <c r="D17" s="22">
        <v>42601</v>
      </c>
      <c r="E17" s="23">
        <f t="shared" si="0"/>
        <v>5</v>
      </c>
      <c r="F17" s="24">
        <f t="shared" si="1"/>
        <v>1.5</v>
      </c>
      <c r="G17" s="25">
        <f t="shared" si="2"/>
        <v>3.5</v>
      </c>
      <c r="H17" s="26">
        <v>0.3</v>
      </c>
    </row>
    <row r="18" spans="2:18" ht="24.95" customHeight="1" x14ac:dyDescent="0.25">
      <c r="B18" s="21" t="s">
        <v>20</v>
      </c>
      <c r="C18" s="22">
        <v>42597</v>
      </c>
      <c r="D18" s="22">
        <v>42605</v>
      </c>
      <c r="E18" s="23">
        <f t="shared" si="0"/>
        <v>8</v>
      </c>
      <c r="F18" s="24">
        <f t="shared" si="1"/>
        <v>4</v>
      </c>
      <c r="G18" s="25">
        <f t="shared" si="2"/>
        <v>4</v>
      </c>
      <c r="H18" s="26">
        <v>0.5</v>
      </c>
    </row>
    <row r="19" spans="2:18" ht="24.95" customHeight="1" x14ac:dyDescent="0.25">
      <c r="B19" s="21" t="s">
        <v>21</v>
      </c>
      <c r="C19" s="22">
        <v>42598</v>
      </c>
      <c r="D19" s="22">
        <v>42608</v>
      </c>
      <c r="E19" s="23">
        <f t="shared" si="0"/>
        <v>10</v>
      </c>
      <c r="F19" s="24">
        <f t="shared" si="1"/>
        <v>4</v>
      </c>
      <c r="G19" s="25">
        <f t="shared" si="2"/>
        <v>6</v>
      </c>
      <c r="H19" s="26">
        <v>0.4</v>
      </c>
    </row>
    <row r="20" spans="2:18" ht="24.95" customHeight="1" x14ac:dyDescent="0.25">
      <c r="B20" s="21" t="s">
        <v>22</v>
      </c>
      <c r="C20" s="22">
        <v>42599</v>
      </c>
      <c r="D20" s="22">
        <v>42610</v>
      </c>
      <c r="E20" s="23">
        <f t="shared" si="0"/>
        <v>11</v>
      </c>
      <c r="F20" s="24">
        <f t="shared" si="1"/>
        <v>3.8499999999999996</v>
      </c>
      <c r="G20" s="25">
        <f t="shared" si="2"/>
        <v>7.15</v>
      </c>
      <c r="H20" s="26">
        <v>0.35</v>
      </c>
    </row>
    <row r="21" spans="2:18" ht="24.95" customHeight="1" x14ac:dyDescent="0.25">
      <c r="B21" s="21"/>
      <c r="C21" s="29"/>
      <c r="D21" s="22"/>
      <c r="E21" s="23" t="str">
        <f t="shared" ref="E21" si="3">IF(D21="","",SUM(F21:G21))</f>
        <v/>
      </c>
      <c r="F21" s="24" t="str">
        <f t="shared" ref="F21" si="4">IF(((D21)=""),"",(H21)*(D21-C21))</f>
        <v/>
      </c>
      <c r="G21" s="25" t="str">
        <f t="shared" ref="G21" si="5">IF(F21="","",(D21-C21)-F21)</f>
        <v/>
      </c>
      <c r="H21" s="30"/>
    </row>
    <row r="22" spans="2:18" ht="24.95" customHeight="1" x14ac:dyDescent="0.25">
      <c r="B22" s="31"/>
      <c r="C22" s="22"/>
      <c r="D22" s="22"/>
      <c r="E22" s="23" t="str">
        <f t="shared" si="0"/>
        <v/>
      </c>
      <c r="F22" s="24" t="str">
        <f t="shared" si="1"/>
        <v/>
      </c>
      <c r="G22" s="25" t="str">
        <f t="shared" si="2"/>
        <v/>
      </c>
      <c r="H22" s="26"/>
    </row>
    <row r="23" spans="2:18" ht="24.95" customHeight="1" x14ac:dyDescent="0.25">
      <c r="B23" s="21"/>
      <c r="C23" s="22"/>
      <c r="D23" s="22"/>
      <c r="E23" s="23" t="str">
        <f t="shared" si="0"/>
        <v/>
      </c>
      <c r="F23" s="24" t="str">
        <f t="shared" si="1"/>
        <v/>
      </c>
      <c r="G23" s="25" t="str">
        <f t="shared" si="2"/>
        <v/>
      </c>
      <c r="H23" s="26"/>
    </row>
    <row r="24" spans="2:18" ht="24.95" customHeight="1" x14ac:dyDescent="0.25">
      <c r="B24" s="21"/>
      <c r="C24" s="22"/>
      <c r="D24" s="22"/>
      <c r="E24" s="23" t="str">
        <f t="shared" si="0"/>
        <v/>
      </c>
      <c r="F24" s="24" t="str">
        <f t="shared" si="1"/>
        <v/>
      </c>
      <c r="G24" s="25" t="str">
        <f t="shared" si="2"/>
        <v/>
      </c>
      <c r="H24" s="26"/>
    </row>
    <row r="25" spans="2:18" ht="24.95" customHeight="1" x14ac:dyDescent="0.25">
      <c r="B25" s="21"/>
      <c r="C25" s="22"/>
      <c r="D25" s="22"/>
      <c r="E25" s="23" t="str">
        <f t="shared" si="0"/>
        <v/>
      </c>
      <c r="F25" s="24" t="str">
        <f t="shared" si="1"/>
        <v/>
      </c>
      <c r="G25" s="25" t="str">
        <f t="shared" si="2"/>
        <v/>
      </c>
      <c r="H25" s="26"/>
    </row>
    <row r="26" spans="2:18" ht="24.95" customHeight="1" x14ac:dyDescent="0.25">
      <c r="B26" s="21"/>
      <c r="C26" s="22"/>
      <c r="D26" s="22"/>
      <c r="E26" s="23" t="str">
        <f t="shared" si="0"/>
        <v/>
      </c>
      <c r="F26" s="24" t="str">
        <f t="shared" si="1"/>
        <v/>
      </c>
      <c r="G26" s="25" t="str">
        <f t="shared" si="2"/>
        <v/>
      </c>
      <c r="H26" s="26"/>
    </row>
    <row r="27" spans="2:18" ht="24.95" customHeight="1" x14ac:dyDescent="0.25">
      <c r="B27" s="21"/>
      <c r="C27" s="22"/>
      <c r="D27" s="22"/>
      <c r="E27" s="23" t="str">
        <f t="shared" si="0"/>
        <v/>
      </c>
      <c r="F27" s="24" t="str">
        <f t="shared" si="1"/>
        <v/>
      </c>
      <c r="G27" s="25" t="str">
        <f t="shared" si="2"/>
        <v/>
      </c>
      <c r="H27" s="26"/>
    </row>
    <row r="28" spans="2:18" ht="24.95" customHeight="1" x14ac:dyDescent="0.25">
      <c r="B28" s="21"/>
      <c r="C28" s="22"/>
      <c r="D28" s="22"/>
      <c r="E28" s="23" t="str">
        <f t="shared" si="0"/>
        <v/>
      </c>
      <c r="F28" s="24" t="str">
        <f t="shared" si="1"/>
        <v/>
      </c>
      <c r="G28" s="25" t="str">
        <f t="shared" si="2"/>
        <v/>
      </c>
      <c r="H28" s="26"/>
    </row>
    <row r="29" spans="2:18" ht="24.95" customHeight="1" x14ac:dyDescent="0.25">
      <c r="B29" s="21"/>
      <c r="C29" s="22"/>
      <c r="D29" s="22"/>
      <c r="E29" s="23" t="str">
        <f t="shared" si="0"/>
        <v/>
      </c>
      <c r="F29" s="24" t="str">
        <f t="shared" si="1"/>
        <v/>
      </c>
      <c r="G29" s="25" t="str">
        <f t="shared" si="2"/>
        <v/>
      </c>
      <c r="H29" s="26"/>
    </row>
    <row r="30" spans="2:18" ht="24.95" customHeight="1" x14ac:dyDescent="0.25">
      <c r="B30" s="32"/>
      <c r="C30" s="16"/>
      <c r="D30" s="16"/>
      <c r="E30" s="16"/>
      <c r="F30" s="16"/>
      <c r="G30" s="16"/>
      <c r="H30" s="27"/>
    </row>
    <row r="31" spans="2:18" ht="24.95" customHeight="1" x14ac:dyDescent="0.25">
      <c r="B31" s="32"/>
      <c r="C31" s="16"/>
      <c r="D31" s="16"/>
      <c r="E31" s="16"/>
      <c r="F31" s="16"/>
      <c r="G31" s="16"/>
      <c r="H31" s="27"/>
      <c r="J31" s="33" t="s">
        <v>26</v>
      </c>
      <c r="K31" s="34" t="s">
        <v>27</v>
      </c>
      <c r="L31" s="34"/>
      <c r="M31" s="34"/>
      <c r="N31" s="34"/>
      <c r="O31" s="34"/>
      <c r="P31" s="35" t="s">
        <v>28</v>
      </c>
      <c r="Q31" s="35"/>
      <c r="R31" s="35"/>
    </row>
    <row r="32" spans="2:18" ht="44.1" customHeight="1" x14ac:dyDescent="0.25">
      <c r="B32" s="32"/>
      <c r="C32" s="16"/>
      <c r="D32" s="16"/>
      <c r="E32" s="16"/>
      <c r="F32" s="16"/>
      <c r="G32" s="16"/>
      <c r="H32" s="16"/>
      <c r="K32" s="36" t="s">
        <v>24</v>
      </c>
      <c r="L32" s="36"/>
      <c r="M32" s="36"/>
      <c r="N32" s="36"/>
      <c r="O32" s="36"/>
      <c r="P32" s="36" t="s">
        <v>25</v>
      </c>
      <c r="Q32" s="36"/>
      <c r="R32" s="36"/>
    </row>
    <row r="33" spans="2:8" ht="24.95" customHeight="1" x14ac:dyDescent="0.25">
      <c r="B33" s="32"/>
      <c r="C33" s="16"/>
      <c r="D33" s="16"/>
      <c r="E33" s="16"/>
      <c r="F33" s="16"/>
      <c r="G33" s="16"/>
      <c r="H33" s="16"/>
    </row>
    <row r="34" spans="2:8" ht="24.95" customHeight="1" x14ac:dyDescent="0.25">
      <c r="B34" s="32"/>
      <c r="C34" s="16"/>
      <c r="D34" s="16"/>
      <c r="E34" s="16"/>
      <c r="F34" s="16"/>
      <c r="G34" s="16"/>
      <c r="H34" s="16"/>
    </row>
    <row r="35" spans="2:8" ht="24.95" customHeight="1" x14ac:dyDescent="0.25">
      <c r="B35" s="32"/>
      <c r="C35" s="16"/>
      <c r="D35" s="16"/>
      <c r="E35" s="16"/>
      <c r="F35" s="16"/>
      <c r="G35" s="16"/>
      <c r="H35" s="16"/>
    </row>
    <row r="36" spans="2:8" ht="24.95" customHeight="1" x14ac:dyDescent="0.25">
      <c r="B36" s="32"/>
      <c r="C36" s="37"/>
      <c r="D36" s="16"/>
      <c r="E36" s="16"/>
      <c r="F36" s="16"/>
      <c r="G36" s="16"/>
      <c r="H36" s="16"/>
    </row>
    <row r="37" spans="2:8" ht="24.95" customHeight="1" x14ac:dyDescent="0.25">
      <c r="B37" s="32"/>
      <c r="C37" s="16"/>
      <c r="D37" s="16"/>
      <c r="E37" s="16"/>
      <c r="F37" s="16"/>
      <c r="G37" s="16"/>
      <c r="H37" s="16"/>
    </row>
    <row r="38" spans="2:8" ht="24.95" customHeight="1" x14ac:dyDescent="0.25">
      <c r="B38" s="32"/>
      <c r="C38" s="16"/>
      <c r="D38" s="16"/>
      <c r="E38" s="16"/>
      <c r="F38" s="16"/>
      <c r="G38" s="16"/>
      <c r="H38" s="16"/>
    </row>
    <row r="39" spans="2:8" ht="24.95" customHeight="1" x14ac:dyDescent="0.25">
      <c r="B39" s="32"/>
      <c r="C39" s="16"/>
      <c r="D39" s="16"/>
      <c r="E39" s="16"/>
      <c r="F39" s="16"/>
      <c r="G39" s="16"/>
      <c r="H39" s="16"/>
    </row>
    <row r="40" spans="2:8" ht="24.95" customHeight="1" x14ac:dyDescent="0.25">
      <c r="B40" s="32"/>
      <c r="C40" s="16"/>
      <c r="D40" s="16"/>
      <c r="E40" s="16"/>
      <c r="F40" s="16"/>
      <c r="G40" s="16"/>
      <c r="H40" s="16"/>
    </row>
    <row r="41" spans="2:8" ht="24.95" customHeight="1" x14ac:dyDescent="0.25">
      <c r="B41" s="32"/>
      <c r="C41" s="16"/>
      <c r="D41" s="16"/>
      <c r="E41" s="16"/>
      <c r="F41" s="16"/>
      <c r="G41" s="16"/>
      <c r="H41" s="16"/>
    </row>
    <row r="42" spans="2:8" ht="24.95" customHeight="1" x14ac:dyDescent="0.25">
      <c r="B42" s="32"/>
      <c r="C42" s="16"/>
      <c r="D42" s="16"/>
      <c r="E42" s="16"/>
      <c r="F42" s="16"/>
      <c r="G42" s="16"/>
      <c r="H42" s="16"/>
    </row>
    <row r="43" spans="2:8" ht="24.95" customHeight="1" x14ac:dyDescent="0.25">
      <c r="B43" s="32"/>
      <c r="C43" s="16"/>
      <c r="D43" s="16"/>
      <c r="E43" s="16"/>
      <c r="F43" s="16"/>
      <c r="G43" s="16"/>
      <c r="H43" s="16"/>
    </row>
    <row r="44" spans="2:8" ht="24.95" customHeight="1" x14ac:dyDescent="0.25">
      <c r="B44" s="32"/>
      <c r="C44" s="16"/>
      <c r="D44" s="16"/>
      <c r="E44" s="16"/>
      <c r="F44" s="16"/>
      <c r="G44" s="16"/>
      <c r="H44" s="16"/>
    </row>
    <row r="45" spans="2:8" ht="24.95" customHeight="1" x14ac:dyDescent="0.25">
      <c r="B45" s="32"/>
      <c r="C45" s="16"/>
      <c r="D45" s="16"/>
      <c r="E45" s="16"/>
      <c r="F45" s="16"/>
      <c r="G45" s="16"/>
      <c r="H45" s="16"/>
    </row>
    <row r="46" spans="2:8" ht="24.95" customHeight="1" x14ac:dyDescent="0.25">
      <c r="B46" s="32"/>
      <c r="C46" s="16"/>
      <c r="D46" s="16"/>
      <c r="E46" s="16"/>
      <c r="F46" s="16"/>
      <c r="G46" s="16"/>
      <c r="H46" s="16"/>
    </row>
    <row r="47" spans="2:8" ht="24.95" customHeight="1" x14ac:dyDescent="0.25">
      <c r="B47" s="32"/>
      <c r="C47" s="16"/>
      <c r="D47" s="16"/>
      <c r="E47" s="16"/>
      <c r="F47" s="16"/>
      <c r="G47" s="16"/>
      <c r="H47" s="16"/>
    </row>
    <row r="48" spans="2:8" ht="24.95" customHeight="1" x14ac:dyDescent="0.25">
      <c r="B48" s="32"/>
      <c r="C48" s="16"/>
      <c r="D48" s="16"/>
      <c r="E48" s="16"/>
      <c r="F48" s="16"/>
      <c r="G48" s="16"/>
      <c r="H48" s="16"/>
    </row>
    <row r="49" spans="2:8" ht="24.95" customHeight="1" x14ac:dyDescent="0.25">
      <c r="B49" s="32"/>
      <c r="C49" s="16"/>
      <c r="D49" s="16"/>
      <c r="E49" s="16"/>
      <c r="F49" s="16"/>
      <c r="G49" s="16"/>
      <c r="H49" s="16"/>
    </row>
    <row r="50" spans="2:8" ht="24.95" customHeight="1" x14ac:dyDescent="0.25">
      <c r="B50" s="32"/>
      <c r="C50" s="16"/>
      <c r="D50" s="16"/>
      <c r="E50" s="16"/>
      <c r="F50" s="16"/>
      <c r="G50" s="16"/>
      <c r="H50" s="16"/>
    </row>
    <row r="51" spans="2:8" ht="24.95" customHeight="1" x14ac:dyDescent="0.25">
      <c r="B51" s="32"/>
      <c r="C51" s="16"/>
      <c r="D51" s="16"/>
      <c r="E51" s="16"/>
      <c r="F51" s="16"/>
      <c r="G51" s="16"/>
      <c r="H51" s="16"/>
    </row>
    <row r="52" spans="2:8" ht="24.95" customHeight="1" x14ac:dyDescent="0.25">
      <c r="B52" s="32"/>
      <c r="C52" s="16"/>
      <c r="D52" s="16"/>
      <c r="E52" s="16"/>
      <c r="F52" s="16"/>
      <c r="G52" s="16"/>
      <c r="H52" s="16"/>
    </row>
    <row r="53" spans="2:8" ht="24.95" customHeight="1" x14ac:dyDescent="0.25">
      <c r="B53" s="32"/>
      <c r="C53" s="16"/>
      <c r="D53" s="16"/>
      <c r="E53" s="16"/>
      <c r="F53" s="16"/>
      <c r="G53" s="16"/>
      <c r="H53" s="16"/>
    </row>
  </sheetData>
  <mergeCells count="5">
    <mergeCell ref="K32:O32"/>
    <mergeCell ref="P32:R32"/>
    <mergeCell ref="M4:S4"/>
    <mergeCell ref="K31:O31"/>
    <mergeCell ref="P31:R31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S53"/>
  <sheetViews>
    <sheetView showGridLines="0" zoomScaleNormal="100" workbookViewId="0">
      <selection activeCell="D10" sqref="D10"/>
    </sheetView>
  </sheetViews>
  <sheetFormatPr defaultColWidth="11" defaultRowHeight="15.75" x14ac:dyDescent="0.25"/>
  <cols>
    <col min="1" max="1" width="2.625" style="15" customWidth="1"/>
    <col min="2" max="2" width="40.875" style="15" customWidth="1"/>
    <col min="3" max="4" width="12.625" style="15" customWidth="1"/>
    <col min="5" max="6" width="14.5" style="15" customWidth="1"/>
    <col min="7" max="7" width="14" style="15" customWidth="1"/>
    <col min="8" max="8" width="12.625" style="15" customWidth="1"/>
    <col min="9" max="9" width="3.5" style="15" customWidth="1"/>
    <col min="10" max="10" width="25" style="15" customWidth="1"/>
    <col min="11" max="11" width="11" style="15"/>
    <col min="12" max="12" width="2" style="15" customWidth="1"/>
    <col min="13" max="13" width="10.875" style="15" customWidth="1"/>
    <col min="14" max="17" width="11" style="15"/>
    <col min="18" max="18" width="17.625" style="15" customWidth="1"/>
    <col min="19" max="19" width="15.625" style="15" customWidth="1"/>
    <col min="20" max="20" width="20.125" style="15" customWidth="1"/>
    <col min="21" max="21" width="12.5" style="15" customWidth="1"/>
    <col min="22" max="22" width="11.375" style="15" customWidth="1"/>
    <col min="23" max="16384" width="11" style="15"/>
  </cols>
  <sheetData>
    <row r="1" spans="2:19" ht="32.25" customHeight="1" x14ac:dyDescent="0.25"/>
    <row r="2" spans="2:19" ht="45" customHeight="1" x14ac:dyDescent="0.25"/>
    <row r="3" spans="2:19" ht="30" customHeight="1" x14ac:dyDescent="0.25"/>
    <row r="4" spans="2:19" ht="39.950000000000003" customHeight="1" x14ac:dyDescent="0.25"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J4" s="18" t="s">
        <v>23</v>
      </c>
      <c r="K4" s="19">
        <f>C5</f>
        <v>42940</v>
      </c>
      <c r="M4" s="20" t="s">
        <v>29</v>
      </c>
      <c r="N4" s="20"/>
      <c r="O4" s="20"/>
      <c r="P4" s="20"/>
      <c r="Q4" s="20"/>
      <c r="R4" s="20"/>
      <c r="S4" s="20"/>
    </row>
    <row r="5" spans="2:19" ht="24.95" customHeight="1" x14ac:dyDescent="0.25">
      <c r="B5" s="21" t="s">
        <v>7</v>
      </c>
      <c r="C5" s="22">
        <v>42940</v>
      </c>
      <c r="D5" s="39">
        <f t="shared" ref="D5:D29" si="0">IF(ISBLANK(E5),"",E5+C5)</f>
        <v>42950</v>
      </c>
      <c r="E5" s="40">
        <v>10</v>
      </c>
      <c r="F5" s="41">
        <f t="shared" ref="F5:F29" si="1">IF(((D5)=""),"",(H5)*(D5-C5))</f>
        <v>5</v>
      </c>
      <c r="G5" s="41">
        <f t="shared" ref="G5:G29" si="2">IF(F5="","",(D5-C5)-F5)</f>
        <v>5</v>
      </c>
      <c r="H5" s="26">
        <v>0.5</v>
      </c>
    </row>
    <row r="6" spans="2:19" ht="24.95" customHeight="1" x14ac:dyDescent="0.25">
      <c r="B6" s="21" t="s">
        <v>8</v>
      </c>
      <c r="C6" s="22">
        <v>42943</v>
      </c>
      <c r="D6" s="39">
        <f t="shared" si="0"/>
        <v>42948</v>
      </c>
      <c r="E6" s="42">
        <v>5</v>
      </c>
      <c r="F6" s="41">
        <f t="shared" si="1"/>
        <v>3.75</v>
      </c>
      <c r="G6" s="41">
        <f t="shared" si="2"/>
        <v>1.25</v>
      </c>
      <c r="H6" s="26">
        <v>0.75</v>
      </c>
      <c r="J6" s="27"/>
    </row>
    <row r="7" spans="2:19" ht="24.95" customHeight="1" x14ac:dyDescent="0.25">
      <c r="B7" s="21" t="s">
        <v>9</v>
      </c>
      <c r="C7" s="22">
        <v>42943</v>
      </c>
      <c r="D7" s="39">
        <f t="shared" si="0"/>
        <v>42951</v>
      </c>
      <c r="E7" s="42">
        <v>8</v>
      </c>
      <c r="F7" s="41">
        <f t="shared" si="1"/>
        <v>2</v>
      </c>
      <c r="G7" s="41">
        <f t="shared" si="2"/>
        <v>6</v>
      </c>
      <c r="H7" s="26">
        <v>0.25</v>
      </c>
    </row>
    <row r="8" spans="2:19" ht="24.95" customHeight="1" x14ac:dyDescent="0.25">
      <c r="B8" s="21" t="s">
        <v>10</v>
      </c>
      <c r="C8" s="22">
        <v>42945</v>
      </c>
      <c r="D8" s="39">
        <f t="shared" si="0"/>
        <v>42953</v>
      </c>
      <c r="E8" s="42">
        <v>8</v>
      </c>
      <c r="F8" s="41">
        <f t="shared" si="1"/>
        <v>8</v>
      </c>
      <c r="G8" s="41">
        <f t="shared" si="2"/>
        <v>0</v>
      </c>
      <c r="H8" s="26">
        <v>1</v>
      </c>
    </row>
    <row r="9" spans="2:19" ht="24.95" customHeight="1" x14ac:dyDescent="0.25">
      <c r="B9" s="21" t="s">
        <v>11</v>
      </c>
      <c r="C9" s="22">
        <v>42948</v>
      </c>
      <c r="D9" s="39">
        <f t="shared" si="0"/>
        <v>42956</v>
      </c>
      <c r="E9" s="42">
        <v>8</v>
      </c>
      <c r="F9" s="41">
        <f t="shared" si="1"/>
        <v>6</v>
      </c>
      <c r="G9" s="41">
        <f t="shared" si="2"/>
        <v>2</v>
      </c>
      <c r="H9" s="26">
        <v>0.75</v>
      </c>
    </row>
    <row r="10" spans="2:19" ht="24.95" customHeight="1" x14ac:dyDescent="0.25">
      <c r="B10" s="21" t="s">
        <v>12</v>
      </c>
      <c r="C10" s="22">
        <v>42948</v>
      </c>
      <c r="D10" s="39">
        <f t="shared" si="0"/>
        <v>42952</v>
      </c>
      <c r="E10" s="42">
        <v>4</v>
      </c>
      <c r="F10" s="41">
        <f t="shared" si="1"/>
        <v>1.4</v>
      </c>
      <c r="G10" s="41">
        <f t="shared" si="2"/>
        <v>2.6</v>
      </c>
      <c r="H10" s="26">
        <v>0.35</v>
      </c>
    </row>
    <row r="11" spans="2:19" ht="24.95" customHeight="1" x14ac:dyDescent="0.25">
      <c r="B11" s="21" t="s">
        <v>13</v>
      </c>
      <c r="C11" s="22">
        <v>42950</v>
      </c>
      <c r="D11" s="39">
        <f t="shared" si="0"/>
        <v>42957</v>
      </c>
      <c r="E11" s="42">
        <v>7</v>
      </c>
      <c r="F11" s="41">
        <f t="shared" si="1"/>
        <v>1.75</v>
      </c>
      <c r="G11" s="41">
        <f t="shared" si="2"/>
        <v>5.25</v>
      </c>
      <c r="H11" s="26">
        <v>0.25</v>
      </c>
    </row>
    <row r="12" spans="2:19" ht="24.95" customHeight="1" x14ac:dyDescent="0.25">
      <c r="B12" s="21" t="s">
        <v>14</v>
      </c>
      <c r="C12" s="22">
        <v>42952</v>
      </c>
      <c r="D12" s="39">
        <f t="shared" si="0"/>
        <v>42959</v>
      </c>
      <c r="E12" s="42">
        <v>7</v>
      </c>
      <c r="F12" s="41">
        <f t="shared" si="1"/>
        <v>4.8999999999999995</v>
      </c>
      <c r="G12" s="41">
        <f t="shared" si="2"/>
        <v>2.1000000000000005</v>
      </c>
      <c r="H12" s="26">
        <v>0.7</v>
      </c>
    </row>
    <row r="13" spans="2:19" ht="24.95" customHeight="1" x14ac:dyDescent="0.25">
      <c r="B13" s="21" t="s">
        <v>15</v>
      </c>
      <c r="C13" s="22">
        <v>42950</v>
      </c>
      <c r="D13" s="39">
        <f t="shared" si="0"/>
        <v>42956</v>
      </c>
      <c r="E13" s="42">
        <v>6</v>
      </c>
      <c r="F13" s="41">
        <f t="shared" si="1"/>
        <v>0.89999999999999991</v>
      </c>
      <c r="G13" s="41">
        <f t="shared" si="2"/>
        <v>5.0999999999999996</v>
      </c>
      <c r="H13" s="26">
        <v>0.15</v>
      </c>
    </row>
    <row r="14" spans="2:19" ht="24.95" customHeight="1" x14ac:dyDescent="0.25">
      <c r="B14" s="21" t="s">
        <v>16</v>
      </c>
      <c r="C14" s="22">
        <v>42953</v>
      </c>
      <c r="D14" s="39">
        <f t="shared" si="0"/>
        <v>42957</v>
      </c>
      <c r="E14" s="42">
        <v>4</v>
      </c>
      <c r="F14" s="41">
        <f t="shared" si="1"/>
        <v>2.4</v>
      </c>
      <c r="G14" s="41">
        <f t="shared" si="2"/>
        <v>1.6</v>
      </c>
      <c r="H14" s="26">
        <v>0.6</v>
      </c>
    </row>
    <row r="15" spans="2:19" ht="24.95" customHeight="1" x14ac:dyDescent="0.25">
      <c r="B15" s="21" t="s">
        <v>17</v>
      </c>
      <c r="C15" s="22">
        <v>42954</v>
      </c>
      <c r="D15" s="39">
        <f t="shared" si="0"/>
        <v>42960</v>
      </c>
      <c r="E15" s="42">
        <v>6</v>
      </c>
      <c r="F15" s="41">
        <f t="shared" si="1"/>
        <v>3.9000000000000004</v>
      </c>
      <c r="G15" s="41">
        <f t="shared" si="2"/>
        <v>2.0999999999999996</v>
      </c>
      <c r="H15" s="26">
        <v>0.65</v>
      </c>
    </row>
    <row r="16" spans="2:19" ht="24.95" customHeight="1" x14ac:dyDescent="0.25">
      <c r="B16" s="21" t="s">
        <v>18</v>
      </c>
      <c r="C16" s="22">
        <v>42957</v>
      </c>
      <c r="D16" s="39">
        <f t="shared" si="0"/>
        <v>42963</v>
      </c>
      <c r="E16" s="42">
        <v>6</v>
      </c>
      <c r="F16" s="41">
        <f t="shared" si="1"/>
        <v>1.5</v>
      </c>
      <c r="G16" s="41">
        <f t="shared" si="2"/>
        <v>4.5</v>
      </c>
      <c r="H16" s="26">
        <v>0.25</v>
      </c>
      <c r="J16" s="28"/>
    </row>
    <row r="17" spans="2:18" ht="24.95" customHeight="1" x14ac:dyDescent="0.25">
      <c r="B17" s="21" t="s">
        <v>19</v>
      </c>
      <c r="C17" s="22">
        <v>42961</v>
      </c>
      <c r="D17" s="39">
        <f t="shared" si="0"/>
        <v>42966</v>
      </c>
      <c r="E17" s="42">
        <v>5</v>
      </c>
      <c r="F17" s="41">
        <f t="shared" si="1"/>
        <v>1.5</v>
      </c>
      <c r="G17" s="41">
        <f t="shared" si="2"/>
        <v>3.5</v>
      </c>
      <c r="H17" s="26">
        <v>0.3</v>
      </c>
    </row>
    <row r="18" spans="2:18" ht="24.95" customHeight="1" x14ac:dyDescent="0.25">
      <c r="B18" s="21" t="s">
        <v>20</v>
      </c>
      <c r="C18" s="22">
        <v>42962</v>
      </c>
      <c r="D18" s="39">
        <f t="shared" si="0"/>
        <v>42970</v>
      </c>
      <c r="E18" s="42">
        <v>8</v>
      </c>
      <c r="F18" s="41">
        <f t="shared" si="1"/>
        <v>4</v>
      </c>
      <c r="G18" s="41">
        <f t="shared" si="2"/>
        <v>4</v>
      </c>
      <c r="H18" s="26">
        <v>0.5</v>
      </c>
    </row>
    <row r="19" spans="2:18" ht="24.95" customHeight="1" x14ac:dyDescent="0.25">
      <c r="B19" s="21" t="s">
        <v>21</v>
      </c>
      <c r="C19" s="22">
        <v>42963</v>
      </c>
      <c r="D19" s="39">
        <f t="shared" si="0"/>
        <v>42973</v>
      </c>
      <c r="E19" s="42">
        <v>10</v>
      </c>
      <c r="F19" s="41">
        <f t="shared" si="1"/>
        <v>4</v>
      </c>
      <c r="G19" s="41">
        <f t="shared" si="2"/>
        <v>6</v>
      </c>
      <c r="H19" s="26">
        <v>0.4</v>
      </c>
    </row>
    <row r="20" spans="2:18" ht="24.95" customHeight="1" x14ac:dyDescent="0.25">
      <c r="B20" s="21" t="s">
        <v>22</v>
      </c>
      <c r="C20" s="22">
        <v>42964</v>
      </c>
      <c r="D20" s="39">
        <f t="shared" si="0"/>
        <v>42975</v>
      </c>
      <c r="E20" s="42">
        <v>11</v>
      </c>
      <c r="F20" s="41">
        <f t="shared" si="1"/>
        <v>3.8499999999999996</v>
      </c>
      <c r="G20" s="41">
        <f t="shared" si="2"/>
        <v>7.15</v>
      </c>
      <c r="H20" s="26">
        <v>0.35</v>
      </c>
    </row>
    <row r="21" spans="2:18" ht="24.95" customHeight="1" x14ac:dyDescent="0.25">
      <c r="B21" s="21"/>
      <c r="C21" s="29"/>
      <c r="D21" s="39" t="str">
        <f t="shared" si="0"/>
        <v/>
      </c>
      <c r="E21" s="43"/>
      <c r="F21" s="41" t="str">
        <f t="shared" si="1"/>
        <v/>
      </c>
      <c r="G21" s="41" t="str">
        <f t="shared" si="2"/>
        <v/>
      </c>
      <c r="H21" s="30"/>
    </row>
    <row r="22" spans="2:18" ht="24.95" customHeight="1" x14ac:dyDescent="0.25">
      <c r="B22" s="21"/>
      <c r="C22" s="29"/>
      <c r="D22" s="39" t="str">
        <f t="shared" si="0"/>
        <v/>
      </c>
      <c r="E22" s="43"/>
      <c r="F22" s="41" t="str">
        <f t="shared" si="1"/>
        <v/>
      </c>
      <c r="G22" s="41" t="str">
        <f t="shared" si="2"/>
        <v/>
      </c>
      <c r="H22" s="30"/>
    </row>
    <row r="23" spans="2:18" ht="24.95" customHeight="1" x14ac:dyDescent="0.25">
      <c r="B23" s="21"/>
      <c r="C23" s="22"/>
      <c r="D23" s="39" t="str">
        <f t="shared" si="0"/>
        <v/>
      </c>
      <c r="E23" s="42"/>
      <c r="F23" s="41" t="str">
        <f t="shared" si="1"/>
        <v/>
      </c>
      <c r="G23" s="41" t="str">
        <f t="shared" si="2"/>
        <v/>
      </c>
      <c r="H23" s="26"/>
    </row>
    <row r="24" spans="2:18" ht="24.95" customHeight="1" x14ac:dyDescent="0.25">
      <c r="B24" s="21"/>
      <c r="C24" s="22"/>
      <c r="D24" s="39" t="str">
        <f t="shared" si="0"/>
        <v/>
      </c>
      <c r="E24" s="42"/>
      <c r="F24" s="41" t="str">
        <f t="shared" si="1"/>
        <v/>
      </c>
      <c r="G24" s="41" t="str">
        <f t="shared" si="2"/>
        <v/>
      </c>
      <c r="H24" s="26"/>
    </row>
    <row r="25" spans="2:18" ht="24.95" customHeight="1" x14ac:dyDescent="0.25">
      <c r="B25" s="21"/>
      <c r="C25" s="22"/>
      <c r="D25" s="39" t="str">
        <f t="shared" si="0"/>
        <v/>
      </c>
      <c r="E25" s="42"/>
      <c r="F25" s="41" t="str">
        <f t="shared" si="1"/>
        <v/>
      </c>
      <c r="G25" s="41" t="str">
        <f t="shared" si="2"/>
        <v/>
      </c>
      <c r="H25" s="26"/>
    </row>
    <row r="26" spans="2:18" ht="24.95" customHeight="1" x14ac:dyDescent="0.25">
      <c r="B26" s="21"/>
      <c r="C26" s="22"/>
      <c r="D26" s="39" t="str">
        <f t="shared" si="0"/>
        <v/>
      </c>
      <c r="E26" s="42"/>
      <c r="F26" s="41" t="str">
        <f t="shared" si="1"/>
        <v/>
      </c>
      <c r="G26" s="41" t="str">
        <f t="shared" si="2"/>
        <v/>
      </c>
      <c r="H26" s="26"/>
    </row>
    <row r="27" spans="2:18" ht="24.95" customHeight="1" x14ac:dyDescent="0.25">
      <c r="B27" s="21"/>
      <c r="C27" s="22"/>
      <c r="D27" s="39" t="str">
        <f t="shared" si="0"/>
        <v/>
      </c>
      <c r="E27" s="42"/>
      <c r="F27" s="41" t="str">
        <f t="shared" si="1"/>
        <v/>
      </c>
      <c r="G27" s="41" t="str">
        <f t="shared" si="2"/>
        <v/>
      </c>
      <c r="H27" s="26"/>
    </row>
    <row r="28" spans="2:18" ht="24.95" customHeight="1" x14ac:dyDescent="0.25">
      <c r="B28" s="21"/>
      <c r="C28" s="22"/>
      <c r="D28" s="39" t="str">
        <f t="shared" si="0"/>
        <v/>
      </c>
      <c r="E28" s="42"/>
      <c r="F28" s="41" t="str">
        <f t="shared" si="1"/>
        <v/>
      </c>
      <c r="G28" s="41" t="str">
        <f t="shared" si="2"/>
        <v/>
      </c>
      <c r="H28" s="26"/>
    </row>
    <row r="29" spans="2:18" ht="24.95" customHeight="1" x14ac:dyDescent="0.25">
      <c r="B29" s="21"/>
      <c r="C29" s="22"/>
      <c r="D29" s="39" t="str">
        <f t="shared" si="0"/>
        <v/>
      </c>
      <c r="E29" s="42"/>
      <c r="F29" s="41" t="str">
        <f t="shared" si="1"/>
        <v/>
      </c>
      <c r="G29" s="41" t="str">
        <f t="shared" si="2"/>
        <v/>
      </c>
      <c r="H29" s="26"/>
    </row>
    <row r="30" spans="2:18" ht="24.95" customHeight="1" x14ac:dyDescent="0.25">
      <c r="B30" s="32"/>
      <c r="C30" s="16"/>
      <c r="D30" s="16"/>
      <c r="E30" s="16"/>
      <c r="F30" s="16"/>
      <c r="G30" s="16"/>
      <c r="H30" s="27"/>
    </row>
    <row r="31" spans="2:18" ht="24.95" customHeight="1" x14ac:dyDescent="0.25">
      <c r="B31" s="32"/>
      <c r="C31" s="16"/>
      <c r="D31" s="16"/>
      <c r="E31" s="16"/>
      <c r="F31" s="16"/>
      <c r="G31" s="16"/>
      <c r="H31" s="27"/>
      <c r="J31" s="33" t="s">
        <v>26</v>
      </c>
      <c r="K31" s="34" t="s">
        <v>27</v>
      </c>
      <c r="L31" s="34"/>
      <c r="M31" s="34"/>
      <c r="N31" s="34"/>
      <c r="O31" s="34"/>
      <c r="P31" s="35" t="s">
        <v>28</v>
      </c>
      <c r="Q31" s="35"/>
      <c r="R31" s="35"/>
    </row>
    <row r="32" spans="2:18" ht="44.1" customHeight="1" x14ac:dyDescent="0.25">
      <c r="B32" s="32"/>
      <c r="C32" s="16"/>
      <c r="D32" s="16"/>
      <c r="E32" s="16"/>
      <c r="F32" s="16"/>
      <c r="G32" s="16"/>
      <c r="H32" s="16"/>
      <c r="K32" s="36" t="s">
        <v>24</v>
      </c>
      <c r="L32" s="36"/>
      <c r="M32" s="36"/>
      <c r="N32" s="36"/>
      <c r="O32" s="36"/>
      <c r="P32" s="36" t="s">
        <v>25</v>
      </c>
      <c r="Q32" s="36"/>
      <c r="R32" s="36"/>
    </row>
    <row r="33" spans="2:8" ht="24.95" customHeight="1" x14ac:dyDescent="0.25">
      <c r="B33" s="32"/>
      <c r="C33" s="16"/>
      <c r="D33" s="16"/>
      <c r="E33" s="16"/>
      <c r="F33" s="16"/>
      <c r="G33" s="16"/>
      <c r="H33" s="16"/>
    </row>
    <row r="34" spans="2:8" ht="24.95" customHeight="1" x14ac:dyDescent="0.25">
      <c r="B34" s="32"/>
      <c r="C34" s="16"/>
      <c r="D34" s="16"/>
      <c r="E34" s="16"/>
      <c r="F34" s="16"/>
      <c r="G34" s="16"/>
      <c r="H34" s="16"/>
    </row>
    <row r="35" spans="2:8" ht="24.95" customHeight="1" x14ac:dyDescent="0.25">
      <c r="B35" s="32"/>
      <c r="C35" s="16"/>
      <c r="D35" s="16"/>
      <c r="E35" s="16"/>
      <c r="F35" s="16"/>
      <c r="G35" s="16"/>
      <c r="H35" s="16"/>
    </row>
    <row r="36" spans="2:8" ht="24.95" customHeight="1" x14ac:dyDescent="0.25">
      <c r="B36" s="32"/>
      <c r="C36" s="37"/>
      <c r="D36" s="16"/>
      <c r="E36" s="16"/>
      <c r="F36" s="16"/>
      <c r="G36" s="16"/>
      <c r="H36" s="16"/>
    </row>
    <row r="37" spans="2:8" ht="24.95" customHeight="1" x14ac:dyDescent="0.25">
      <c r="B37" s="32"/>
      <c r="C37" s="16"/>
      <c r="D37" s="16"/>
      <c r="E37" s="16"/>
      <c r="F37" s="16"/>
      <c r="G37" s="16"/>
      <c r="H37" s="16"/>
    </row>
    <row r="38" spans="2:8" ht="24.95" customHeight="1" x14ac:dyDescent="0.25">
      <c r="B38" s="32"/>
      <c r="C38" s="16"/>
      <c r="D38" s="16"/>
      <c r="E38" s="16"/>
      <c r="F38" s="16"/>
      <c r="G38" s="16"/>
      <c r="H38" s="16"/>
    </row>
    <row r="39" spans="2:8" ht="24.95" customHeight="1" x14ac:dyDescent="0.25">
      <c r="B39" s="32"/>
      <c r="C39" s="16"/>
      <c r="D39" s="16"/>
      <c r="E39" s="16"/>
      <c r="F39" s="16"/>
      <c r="G39" s="16"/>
      <c r="H39" s="16"/>
    </row>
    <row r="40" spans="2:8" ht="24.95" customHeight="1" x14ac:dyDescent="0.25">
      <c r="B40" s="32"/>
      <c r="C40" s="16"/>
      <c r="D40" s="16"/>
      <c r="E40" s="16"/>
      <c r="F40" s="16"/>
      <c r="G40" s="16"/>
      <c r="H40" s="16"/>
    </row>
    <row r="41" spans="2:8" ht="24.95" customHeight="1" x14ac:dyDescent="0.25">
      <c r="B41" s="32"/>
      <c r="C41" s="16"/>
      <c r="D41" s="16"/>
      <c r="E41" s="16"/>
      <c r="F41" s="16"/>
      <c r="G41" s="16"/>
      <c r="H41" s="16"/>
    </row>
    <row r="42" spans="2:8" ht="24.95" customHeight="1" x14ac:dyDescent="0.25">
      <c r="B42" s="32"/>
      <c r="C42" s="16"/>
      <c r="D42" s="16"/>
      <c r="E42" s="16"/>
      <c r="F42" s="16"/>
      <c r="G42" s="16"/>
      <c r="H42" s="16"/>
    </row>
    <row r="43" spans="2:8" ht="24.95" customHeight="1" x14ac:dyDescent="0.25">
      <c r="B43" s="32"/>
      <c r="C43" s="16"/>
      <c r="D43" s="16"/>
      <c r="E43" s="16"/>
      <c r="F43" s="16"/>
      <c r="G43" s="16"/>
      <c r="H43" s="16"/>
    </row>
    <row r="44" spans="2:8" ht="24.95" customHeight="1" x14ac:dyDescent="0.25">
      <c r="B44" s="32"/>
      <c r="C44" s="16"/>
      <c r="D44" s="16"/>
      <c r="E44" s="16"/>
      <c r="F44" s="16"/>
      <c r="G44" s="16"/>
      <c r="H44" s="16"/>
    </row>
    <row r="45" spans="2:8" ht="24.95" customHeight="1" x14ac:dyDescent="0.25">
      <c r="B45" s="32"/>
      <c r="C45" s="16"/>
      <c r="D45" s="16"/>
      <c r="E45" s="16"/>
      <c r="F45" s="16"/>
      <c r="G45" s="16"/>
      <c r="H45" s="16"/>
    </row>
    <row r="46" spans="2:8" ht="24.95" customHeight="1" x14ac:dyDescent="0.25">
      <c r="B46" s="32"/>
      <c r="C46" s="16"/>
      <c r="D46" s="16"/>
      <c r="E46" s="16"/>
      <c r="F46" s="16"/>
      <c r="G46" s="16"/>
      <c r="H46" s="16"/>
    </row>
    <row r="47" spans="2:8" ht="24.95" customHeight="1" x14ac:dyDescent="0.25">
      <c r="B47" s="32"/>
      <c r="C47" s="16"/>
      <c r="D47" s="16"/>
      <c r="E47" s="16"/>
      <c r="F47" s="16"/>
      <c r="G47" s="16"/>
      <c r="H47" s="16"/>
    </row>
    <row r="48" spans="2:8" ht="24.95" customHeight="1" x14ac:dyDescent="0.25">
      <c r="B48" s="32"/>
      <c r="C48" s="16"/>
      <c r="D48" s="16"/>
      <c r="E48" s="16"/>
      <c r="F48" s="16"/>
      <c r="G48" s="16"/>
      <c r="H48" s="16"/>
    </row>
    <row r="49" spans="2:8" ht="24.95" customHeight="1" x14ac:dyDescent="0.25">
      <c r="B49" s="32"/>
      <c r="C49" s="16"/>
      <c r="D49" s="16"/>
      <c r="E49" s="16"/>
      <c r="F49" s="16"/>
      <c r="G49" s="16"/>
      <c r="H49" s="16"/>
    </row>
    <row r="50" spans="2:8" ht="24.95" customHeight="1" x14ac:dyDescent="0.25">
      <c r="B50" s="32"/>
      <c r="C50" s="16"/>
      <c r="D50" s="16"/>
      <c r="E50" s="16"/>
      <c r="F50" s="16"/>
      <c r="G50" s="16"/>
      <c r="H50" s="16"/>
    </row>
    <row r="51" spans="2:8" ht="24.95" customHeight="1" x14ac:dyDescent="0.25">
      <c r="B51" s="32"/>
      <c r="C51" s="16"/>
      <c r="D51" s="16"/>
      <c r="E51" s="16"/>
      <c r="F51" s="16"/>
      <c r="G51" s="16"/>
      <c r="H51" s="16"/>
    </row>
    <row r="52" spans="2:8" ht="24.95" customHeight="1" x14ac:dyDescent="0.25">
      <c r="B52" s="32"/>
      <c r="C52" s="16"/>
      <c r="D52" s="16"/>
      <c r="E52" s="16"/>
      <c r="F52" s="16"/>
      <c r="G52" s="16"/>
      <c r="H52" s="16"/>
    </row>
    <row r="53" spans="2:8" ht="24.95" customHeight="1" x14ac:dyDescent="0.25">
      <c r="B53" s="32"/>
      <c r="C53" s="16"/>
      <c r="D53" s="16"/>
      <c r="E53" s="16"/>
      <c r="F53" s="16"/>
      <c r="G53" s="16"/>
      <c r="H53" s="16"/>
    </row>
  </sheetData>
  <mergeCells count="5">
    <mergeCell ref="M4:S4"/>
    <mergeCell ref="K31:O31"/>
    <mergeCell ref="K32:O32"/>
    <mergeCell ref="P31:R31"/>
    <mergeCell ref="P32:R32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zoomScaleNormal="100" workbookViewId="0">
      <selection activeCell="B7" sqref="B7"/>
    </sheetView>
  </sheetViews>
  <sheetFormatPr defaultColWidth="11" defaultRowHeight="15.75" x14ac:dyDescent="0.25"/>
  <cols>
    <col min="1" max="1" width="2.625" style="1" customWidth="1"/>
    <col min="2" max="2" width="40.875" style="1" customWidth="1"/>
    <col min="3" max="4" width="13" style="1" customWidth="1"/>
    <col min="5" max="5" width="16.125" style="1" customWidth="1"/>
    <col min="6" max="6" width="2.375" style="1" customWidth="1"/>
    <col min="7" max="7" width="27.875" style="1" customWidth="1"/>
    <col min="8" max="8" width="11" style="1"/>
    <col min="9" max="9" width="1.5" style="1" customWidth="1"/>
    <col min="10" max="10" width="4.5" style="1" customWidth="1"/>
    <col min="11" max="11" width="11" style="1"/>
    <col min="12" max="12" width="15.125" style="1" customWidth="1"/>
    <col min="13" max="16" width="11" style="1"/>
    <col min="17" max="18" width="10.875" style="1" customWidth="1"/>
    <col min="19" max="19" width="11" style="1"/>
    <col min="20" max="20" width="11.5" style="1" customWidth="1"/>
    <col min="21" max="16384" width="11" style="1"/>
  </cols>
  <sheetData>
    <row r="1" spans="2:17" ht="32.25" customHeight="1" x14ac:dyDescent="0.25"/>
    <row r="2" spans="2:17" ht="45" customHeight="1" x14ac:dyDescent="0.25"/>
    <row r="3" spans="2:17" ht="30" customHeight="1" x14ac:dyDescent="0.25"/>
    <row r="4" spans="2:17" ht="39.950000000000003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F4" s="2"/>
      <c r="G4" s="3" t="s">
        <v>23</v>
      </c>
      <c r="H4" s="4">
        <f>C5</f>
        <v>42576</v>
      </c>
      <c r="J4" s="5" t="s">
        <v>29</v>
      </c>
      <c r="K4" s="5"/>
      <c r="L4" s="5"/>
      <c r="M4" s="5"/>
      <c r="N4" s="5"/>
      <c r="O4" s="5"/>
      <c r="P4" s="5"/>
      <c r="Q4" s="5"/>
    </row>
    <row r="5" spans="2:17" ht="24.95" customHeight="1" x14ac:dyDescent="0.25">
      <c r="B5" s="6" t="s">
        <v>7</v>
      </c>
      <c r="C5" s="7">
        <v>42576</v>
      </c>
      <c r="D5" s="7">
        <v>42581</v>
      </c>
      <c r="E5" s="8">
        <f t="shared" ref="E5:E29" si="0">IF(ISBLANK(C5),"", (D5-C5))</f>
        <v>5</v>
      </c>
      <c r="F5" s="2"/>
    </row>
    <row r="6" spans="2:17" ht="24.95" customHeight="1" x14ac:dyDescent="0.25">
      <c r="B6" s="6" t="s">
        <v>8</v>
      </c>
      <c r="C6" s="7">
        <v>42578</v>
      </c>
      <c r="D6" s="7">
        <v>42583</v>
      </c>
      <c r="E6" s="8">
        <f t="shared" si="0"/>
        <v>5</v>
      </c>
      <c r="F6" s="2"/>
    </row>
    <row r="7" spans="2:17" ht="24.95" customHeight="1" x14ac:dyDescent="0.25">
      <c r="B7" s="6" t="s">
        <v>9</v>
      </c>
      <c r="C7" s="7">
        <v>42578</v>
      </c>
      <c r="D7" s="7">
        <v>42586</v>
      </c>
      <c r="E7" s="8">
        <f t="shared" si="0"/>
        <v>8</v>
      </c>
      <c r="F7" s="2"/>
    </row>
    <row r="8" spans="2:17" ht="24.95" customHeight="1" x14ac:dyDescent="0.25">
      <c r="B8" s="6" t="s">
        <v>10</v>
      </c>
      <c r="C8" s="7">
        <v>42578</v>
      </c>
      <c r="D8" s="7">
        <v>42588</v>
      </c>
      <c r="E8" s="8">
        <f t="shared" si="0"/>
        <v>10</v>
      </c>
      <c r="F8" s="2"/>
    </row>
    <row r="9" spans="2:17" ht="24.95" customHeight="1" x14ac:dyDescent="0.25">
      <c r="B9" s="6" t="s">
        <v>11</v>
      </c>
      <c r="C9" s="7">
        <v>42583</v>
      </c>
      <c r="D9" s="7">
        <v>42591</v>
      </c>
      <c r="E9" s="8">
        <f t="shared" si="0"/>
        <v>8</v>
      </c>
      <c r="F9" s="2"/>
    </row>
    <row r="10" spans="2:17" ht="24.95" customHeight="1" x14ac:dyDescent="0.25">
      <c r="B10" s="6" t="s">
        <v>12</v>
      </c>
      <c r="C10" s="7">
        <v>42583</v>
      </c>
      <c r="D10" s="7">
        <v>42587</v>
      </c>
      <c r="E10" s="8">
        <f t="shared" si="0"/>
        <v>4</v>
      </c>
      <c r="F10" s="2"/>
    </row>
    <row r="11" spans="2:17" ht="24.95" customHeight="1" x14ac:dyDescent="0.25">
      <c r="B11" s="6" t="s">
        <v>13</v>
      </c>
      <c r="C11" s="7">
        <v>42585</v>
      </c>
      <c r="D11" s="7">
        <v>42592</v>
      </c>
      <c r="E11" s="8">
        <f t="shared" si="0"/>
        <v>7</v>
      </c>
      <c r="F11" s="2"/>
    </row>
    <row r="12" spans="2:17" ht="24.95" customHeight="1" x14ac:dyDescent="0.25">
      <c r="B12" s="6" t="s">
        <v>14</v>
      </c>
      <c r="C12" s="7">
        <v>42587</v>
      </c>
      <c r="D12" s="7">
        <v>42594</v>
      </c>
      <c r="E12" s="8">
        <f t="shared" si="0"/>
        <v>7</v>
      </c>
      <c r="F12" s="2"/>
    </row>
    <row r="13" spans="2:17" ht="24.95" customHeight="1" x14ac:dyDescent="0.25">
      <c r="B13" s="6" t="s">
        <v>15</v>
      </c>
      <c r="C13" s="7">
        <v>42588</v>
      </c>
      <c r="D13" s="7">
        <v>42591</v>
      </c>
      <c r="E13" s="8">
        <f t="shared" si="0"/>
        <v>3</v>
      </c>
      <c r="F13" s="2"/>
    </row>
    <row r="14" spans="2:17" ht="24.95" customHeight="1" x14ac:dyDescent="0.25">
      <c r="B14" s="6" t="s">
        <v>16</v>
      </c>
      <c r="C14" s="7">
        <v>42588</v>
      </c>
      <c r="D14" s="7">
        <v>42592</v>
      </c>
      <c r="E14" s="8">
        <f t="shared" si="0"/>
        <v>4</v>
      </c>
      <c r="F14" s="2"/>
    </row>
    <row r="15" spans="2:17" ht="24.95" customHeight="1" x14ac:dyDescent="0.25">
      <c r="B15" s="6" t="s">
        <v>17</v>
      </c>
      <c r="C15" s="7">
        <v>42589</v>
      </c>
      <c r="D15" s="7">
        <v>42595</v>
      </c>
      <c r="E15" s="8">
        <f t="shared" si="0"/>
        <v>6</v>
      </c>
      <c r="F15" s="2"/>
    </row>
    <row r="16" spans="2:17" ht="24.95" customHeight="1" x14ac:dyDescent="0.25">
      <c r="B16" s="6" t="s">
        <v>18</v>
      </c>
      <c r="C16" s="7">
        <v>42592</v>
      </c>
      <c r="D16" s="7">
        <v>42598</v>
      </c>
      <c r="E16" s="8">
        <f t="shared" si="0"/>
        <v>6</v>
      </c>
      <c r="F16" s="2"/>
    </row>
    <row r="17" spans="2:16" ht="24.95" customHeight="1" x14ac:dyDescent="0.25">
      <c r="B17" s="6" t="s">
        <v>19</v>
      </c>
      <c r="C17" s="7">
        <v>42596</v>
      </c>
      <c r="D17" s="7">
        <v>42601</v>
      </c>
      <c r="E17" s="8">
        <f t="shared" si="0"/>
        <v>5</v>
      </c>
      <c r="F17" s="2"/>
    </row>
    <row r="18" spans="2:16" ht="24.95" customHeight="1" x14ac:dyDescent="0.25">
      <c r="B18" s="6" t="s">
        <v>20</v>
      </c>
      <c r="C18" s="7">
        <v>42597</v>
      </c>
      <c r="D18" s="7">
        <v>42605</v>
      </c>
      <c r="E18" s="8">
        <f t="shared" si="0"/>
        <v>8</v>
      </c>
      <c r="F18" s="2"/>
    </row>
    <row r="19" spans="2:16" ht="24.95" customHeight="1" x14ac:dyDescent="0.25">
      <c r="B19" s="6" t="s">
        <v>21</v>
      </c>
      <c r="C19" s="7">
        <v>42598</v>
      </c>
      <c r="D19" s="7">
        <v>42608</v>
      </c>
      <c r="E19" s="8">
        <f t="shared" si="0"/>
        <v>10</v>
      </c>
      <c r="F19" s="2"/>
    </row>
    <row r="20" spans="2:16" ht="24.95" customHeight="1" x14ac:dyDescent="0.25">
      <c r="B20" s="6" t="s">
        <v>22</v>
      </c>
      <c r="C20" s="7">
        <v>42599</v>
      </c>
      <c r="D20" s="7">
        <v>42610</v>
      </c>
      <c r="E20" s="8">
        <f t="shared" si="0"/>
        <v>11</v>
      </c>
      <c r="F20" s="2"/>
    </row>
    <row r="21" spans="2:16" ht="24.95" customHeight="1" x14ac:dyDescent="0.25">
      <c r="B21" s="6"/>
      <c r="C21" s="7"/>
      <c r="D21" s="7"/>
      <c r="E21" s="8" t="str">
        <f t="shared" si="0"/>
        <v/>
      </c>
      <c r="F21" s="2"/>
    </row>
    <row r="22" spans="2:16" ht="24.95" customHeight="1" x14ac:dyDescent="0.25">
      <c r="B22" s="9"/>
      <c r="C22" s="7"/>
      <c r="D22" s="7"/>
      <c r="E22" s="8" t="str">
        <f t="shared" si="0"/>
        <v/>
      </c>
      <c r="F22" s="2"/>
    </row>
    <row r="23" spans="2:16" ht="24.95" customHeight="1" x14ac:dyDescent="0.25">
      <c r="B23" s="9"/>
      <c r="C23" s="7"/>
      <c r="D23" s="7"/>
      <c r="E23" s="8" t="str">
        <f t="shared" si="0"/>
        <v/>
      </c>
      <c r="F23" s="2"/>
    </row>
    <row r="24" spans="2:16" ht="24.95" customHeight="1" x14ac:dyDescent="0.25">
      <c r="B24" s="9"/>
      <c r="C24" s="7"/>
      <c r="D24" s="7"/>
      <c r="E24" s="8" t="str">
        <f t="shared" si="0"/>
        <v/>
      </c>
      <c r="F24" s="2"/>
    </row>
    <row r="25" spans="2:16" ht="24.95" customHeight="1" x14ac:dyDescent="0.25">
      <c r="B25" s="9"/>
      <c r="C25" s="7"/>
      <c r="D25" s="7"/>
      <c r="E25" s="8" t="str">
        <f t="shared" si="0"/>
        <v/>
      </c>
      <c r="F25" s="2"/>
    </row>
    <row r="26" spans="2:16" ht="24.95" customHeight="1" x14ac:dyDescent="0.25">
      <c r="B26" s="9"/>
      <c r="C26" s="7"/>
      <c r="D26" s="7"/>
      <c r="E26" s="8" t="str">
        <f t="shared" si="0"/>
        <v/>
      </c>
      <c r="F26" s="2"/>
    </row>
    <row r="27" spans="2:16" ht="24.95" customHeight="1" x14ac:dyDescent="0.25">
      <c r="B27" s="9"/>
      <c r="C27" s="7"/>
      <c r="D27" s="7"/>
      <c r="E27" s="8" t="str">
        <f t="shared" si="0"/>
        <v/>
      </c>
      <c r="F27" s="2"/>
    </row>
    <row r="28" spans="2:16" ht="24.95" customHeight="1" x14ac:dyDescent="0.25">
      <c r="B28" s="9"/>
      <c r="C28" s="7"/>
      <c r="D28" s="7"/>
      <c r="E28" s="8" t="str">
        <f t="shared" si="0"/>
        <v/>
      </c>
    </row>
    <row r="29" spans="2:16" ht="24.95" customHeight="1" x14ac:dyDescent="0.25">
      <c r="B29" s="9"/>
      <c r="C29" s="7"/>
      <c r="D29" s="7"/>
      <c r="E29" s="8" t="str">
        <f t="shared" si="0"/>
        <v/>
      </c>
    </row>
    <row r="32" spans="2:16" ht="24.95" customHeight="1" x14ac:dyDescent="0.25">
      <c r="G32" s="10" t="s">
        <v>26</v>
      </c>
      <c r="H32" s="11" t="s">
        <v>27</v>
      </c>
      <c r="I32" s="11"/>
      <c r="J32" s="11"/>
      <c r="K32" s="11"/>
      <c r="L32" s="11"/>
      <c r="M32" s="12" t="s">
        <v>28</v>
      </c>
      <c r="N32" s="12"/>
      <c r="O32" s="12"/>
      <c r="P32" s="12"/>
    </row>
    <row r="33" spans="8:16" ht="44.1" customHeight="1" x14ac:dyDescent="0.25">
      <c r="H33" s="13" t="s">
        <v>24</v>
      </c>
      <c r="I33" s="13"/>
      <c r="J33" s="13"/>
      <c r="K33" s="13"/>
      <c r="L33" s="13"/>
      <c r="M33" s="14" t="s">
        <v>25</v>
      </c>
      <c r="N33" s="14"/>
      <c r="O33" s="14"/>
      <c r="P33" s="14"/>
    </row>
  </sheetData>
  <mergeCells count="5">
    <mergeCell ref="J4:Q4"/>
    <mergeCell ref="H32:L32"/>
    <mergeCell ref="M32:P32"/>
    <mergeCell ref="H33:L33"/>
    <mergeCell ref="M33:P33"/>
  </mergeCells>
  <pageMargins left="0.7" right="0.7" top="0.75" bottom="0.75" header="0.3" footer="0.3"/>
  <pageSetup paperSize="9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zoomScaleNormal="100" workbookViewId="0">
      <selection activeCell="E12" sqref="E12"/>
    </sheetView>
  </sheetViews>
  <sheetFormatPr defaultColWidth="11" defaultRowHeight="15.75" x14ac:dyDescent="0.25"/>
  <cols>
    <col min="1" max="1" width="2.625" style="1" customWidth="1"/>
    <col min="2" max="2" width="40.875" style="1" customWidth="1"/>
    <col min="3" max="4" width="13" style="1" customWidth="1"/>
    <col min="5" max="5" width="16.125" style="1" customWidth="1"/>
    <col min="6" max="6" width="2.375" style="1" customWidth="1"/>
    <col min="7" max="7" width="27.875" style="1" customWidth="1"/>
    <col min="8" max="8" width="11" style="1"/>
    <col min="9" max="9" width="1.5" style="1" customWidth="1"/>
    <col min="10" max="10" width="4.5" style="1" customWidth="1"/>
    <col min="11" max="11" width="11" style="1"/>
    <col min="12" max="12" width="15.125" style="1" customWidth="1"/>
    <col min="13" max="16" width="11" style="1"/>
    <col min="17" max="18" width="10.875" style="1" customWidth="1"/>
    <col min="19" max="19" width="11" style="1"/>
    <col min="20" max="20" width="11.5" style="1" customWidth="1"/>
    <col min="21" max="16384" width="11" style="1"/>
  </cols>
  <sheetData>
    <row r="1" spans="2:17" ht="32.25" customHeight="1" x14ac:dyDescent="0.25"/>
    <row r="2" spans="2:17" ht="45" customHeight="1" x14ac:dyDescent="0.25"/>
    <row r="3" spans="2:17" ht="30" customHeight="1" x14ac:dyDescent="0.25"/>
    <row r="4" spans="2:17" ht="39.950000000000003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F4" s="2"/>
      <c r="G4" s="3" t="s">
        <v>23</v>
      </c>
      <c r="H4" s="4">
        <f>C5</f>
        <v>42576</v>
      </c>
      <c r="J4" s="5" t="s">
        <v>29</v>
      </c>
      <c r="K4" s="5"/>
      <c r="L4" s="5"/>
      <c r="M4" s="5"/>
      <c r="N4" s="5"/>
      <c r="O4" s="5"/>
      <c r="P4" s="5"/>
      <c r="Q4" s="5"/>
    </row>
    <row r="5" spans="2:17" ht="24.95" customHeight="1" x14ac:dyDescent="0.25">
      <c r="B5" s="6" t="s">
        <v>7</v>
      </c>
      <c r="C5" s="7">
        <v>42576</v>
      </c>
      <c r="D5" s="7">
        <v>42581</v>
      </c>
      <c r="E5" s="8">
        <f t="shared" ref="E5:E29" si="0">IF(ISBLANK(C5),"", (D5-C5))</f>
        <v>5</v>
      </c>
      <c r="F5" s="2"/>
    </row>
    <row r="6" spans="2:17" ht="24.95" customHeight="1" x14ac:dyDescent="0.25">
      <c r="B6" s="6" t="s">
        <v>8</v>
      </c>
      <c r="C6" s="7">
        <v>42578</v>
      </c>
      <c r="D6" s="7">
        <v>42583</v>
      </c>
      <c r="E6" s="8">
        <f t="shared" si="0"/>
        <v>5</v>
      </c>
      <c r="F6" s="2"/>
    </row>
    <row r="7" spans="2:17" ht="24.95" customHeight="1" x14ac:dyDescent="0.25">
      <c r="B7" s="6" t="s">
        <v>9</v>
      </c>
      <c r="C7" s="7">
        <v>42578</v>
      </c>
      <c r="D7" s="7">
        <v>42586</v>
      </c>
      <c r="E7" s="8">
        <f t="shared" si="0"/>
        <v>8</v>
      </c>
      <c r="F7" s="2"/>
    </row>
    <row r="8" spans="2:17" ht="24.95" customHeight="1" x14ac:dyDescent="0.25">
      <c r="B8" s="6" t="s">
        <v>10</v>
      </c>
      <c r="C8" s="7">
        <v>42578</v>
      </c>
      <c r="D8" s="7">
        <v>42588</v>
      </c>
      <c r="E8" s="8">
        <f t="shared" si="0"/>
        <v>10</v>
      </c>
      <c r="F8" s="2"/>
    </row>
    <row r="9" spans="2:17" ht="24.95" customHeight="1" x14ac:dyDescent="0.25">
      <c r="B9" s="6" t="s">
        <v>11</v>
      </c>
      <c r="C9" s="7">
        <v>42583</v>
      </c>
      <c r="D9" s="7">
        <v>42591</v>
      </c>
      <c r="E9" s="8">
        <f t="shared" si="0"/>
        <v>8</v>
      </c>
      <c r="F9" s="2"/>
    </row>
    <row r="10" spans="2:17" ht="24.95" customHeight="1" x14ac:dyDescent="0.25">
      <c r="B10" s="6" t="s">
        <v>12</v>
      </c>
      <c r="C10" s="7">
        <v>42583</v>
      </c>
      <c r="D10" s="7">
        <v>42587</v>
      </c>
      <c r="E10" s="8">
        <f t="shared" si="0"/>
        <v>4</v>
      </c>
      <c r="F10" s="2"/>
    </row>
    <row r="11" spans="2:17" ht="24.95" customHeight="1" x14ac:dyDescent="0.25">
      <c r="B11" s="6" t="s">
        <v>13</v>
      </c>
      <c r="C11" s="7">
        <v>42585</v>
      </c>
      <c r="D11" s="7">
        <v>42592</v>
      </c>
      <c r="E11" s="8">
        <f t="shared" si="0"/>
        <v>7</v>
      </c>
      <c r="F11" s="2"/>
    </row>
    <row r="12" spans="2:17" ht="24.95" customHeight="1" x14ac:dyDescent="0.25">
      <c r="B12" s="6" t="s">
        <v>14</v>
      </c>
      <c r="C12" s="7">
        <v>42587</v>
      </c>
      <c r="D12" s="7">
        <v>42594</v>
      </c>
      <c r="E12" s="8">
        <f t="shared" si="0"/>
        <v>7</v>
      </c>
      <c r="F12" s="2"/>
    </row>
    <row r="13" spans="2:17" ht="24.95" customHeight="1" x14ac:dyDescent="0.25">
      <c r="B13" s="6" t="s">
        <v>15</v>
      </c>
      <c r="C13" s="7">
        <v>42588</v>
      </c>
      <c r="D13" s="7">
        <v>42591</v>
      </c>
      <c r="E13" s="8">
        <f t="shared" si="0"/>
        <v>3</v>
      </c>
      <c r="F13" s="2"/>
    </row>
    <row r="14" spans="2:17" ht="24.95" customHeight="1" x14ac:dyDescent="0.25">
      <c r="B14" s="6" t="s">
        <v>16</v>
      </c>
      <c r="C14" s="7">
        <v>42588</v>
      </c>
      <c r="D14" s="7">
        <v>42592</v>
      </c>
      <c r="E14" s="8">
        <f t="shared" si="0"/>
        <v>4</v>
      </c>
      <c r="F14" s="2"/>
    </row>
    <row r="15" spans="2:17" ht="24.95" customHeight="1" x14ac:dyDescent="0.25">
      <c r="B15" s="6" t="s">
        <v>17</v>
      </c>
      <c r="C15" s="7">
        <v>42589</v>
      </c>
      <c r="D15" s="7">
        <v>42595</v>
      </c>
      <c r="E15" s="8">
        <f t="shared" si="0"/>
        <v>6</v>
      </c>
      <c r="F15" s="2"/>
    </row>
    <row r="16" spans="2:17" ht="24.95" customHeight="1" x14ac:dyDescent="0.25">
      <c r="B16" s="6" t="s">
        <v>18</v>
      </c>
      <c r="C16" s="7">
        <v>42592</v>
      </c>
      <c r="D16" s="7">
        <v>42598</v>
      </c>
      <c r="E16" s="8">
        <f t="shared" si="0"/>
        <v>6</v>
      </c>
      <c r="F16" s="2"/>
    </row>
    <row r="17" spans="2:16" ht="24.95" customHeight="1" x14ac:dyDescent="0.25">
      <c r="B17" s="6" t="s">
        <v>19</v>
      </c>
      <c r="C17" s="7">
        <v>42596</v>
      </c>
      <c r="D17" s="7">
        <v>42601</v>
      </c>
      <c r="E17" s="8">
        <f t="shared" si="0"/>
        <v>5</v>
      </c>
      <c r="F17" s="2"/>
    </row>
    <row r="18" spans="2:16" ht="24.95" customHeight="1" x14ac:dyDescent="0.25">
      <c r="B18" s="6" t="s">
        <v>20</v>
      </c>
      <c r="C18" s="7">
        <v>42597</v>
      </c>
      <c r="D18" s="7">
        <v>42605</v>
      </c>
      <c r="E18" s="8">
        <f t="shared" si="0"/>
        <v>8</v>
      </c>
      <c r="F18" s="2"/>
    </row>
    <row r="19" spans="2:16" ht="24.95" customHeight="1" x14ac:dyDescent="0.25">
      <c r="B19" s="6" t="s">
        <v>21</v>
      </c>
      <c r="C19" s="7">
        <v>42598</v>
      </c>
      <c r="D19" s="7">
        <v>42608</v>
      </c>
      <c r="E19" s="8">
        <f t="shared" si="0"/>
        <v>10</v>
      </c>
      <c r="F19" s="2"/>
    </row>
    <row r="20" spans="2:16" ht="24.95" customHeight="1" x14ac:dyDescent="0.25">
      <c r="B20" s="6" t="s">
        <v>22</v>
      </c>
      <c r="C20" s="7">
        <v>42599</v>
      </c>
      <c r="D20" s="7">
        <v>42610</v>
      </c>
      <c r="E20" s="8">
        <f t="shared" si="0"/>
        <v>11</v>
      </c>
      <c r="F20" s="2"/>
    </row>
    <row r="21" spans="2:16" ht="24.95" customHeight="1" x14ac:dyDescent="0.25">
      <c r="B21" s="6"/>
      <c r="C21" s="7"/>
      <c r="D21" s="7"/>
      <c r="E21" s="8" t="str">
        <f t="shared" si="0"/>
        <v/>
      </c>
      <c r="F21" s="2"/>
    </row>
    <row r="22" spans="2:16" ht="24.95" customHeight="1" x14ac:dyDescent="0.25">
      <c r="B22" s="9"/>
      <c r="C22" s="7"/>
      <c r="D22" s="7"/>
      <c r="E22" s="8" t="str">
        <f t="shared" si="0"/>
        <v/>
      </c>
      <c r="F22" s="2"/>
    </row>
    <row r="23" spans="2:16" ht="24.95" customHeight="1" x14ac:dyDescent="0.25">
      <c r="B23" s="9"/>
      <c r="C23" s="7"/>
      <c r="D23" s="7"/>
      <c r="E23" s="8" t="str">
        <f t="shared" si="0"/>
        <v/>
      </c>
      <c r="F23" s="2"/>
    </row>
    <row r="24" spans="2:16" ht="24.95" customHeight="1" x14ac:dyDescent="0.25">
      <c r="B24" s="9"/>
      <c r="C24" s="7"/>
      <c r="D24" s="7"/>
      <c r="E24" s="8" t="str">
        <f t="shared" si="0"/>
        <v/>
      </c>
      <c r="F24" s="2"/>
    </row>
    <row r="25" spans="2:16" ht="24.95" customHeight="1" x14ac:dyDescent="0.25">
      <c r="B25" s="9"/>
      <c r="C25" s="7"/>
      <c r="D25" s="7"/>
      <c r="E25" s="8" t="str">
        <f t="shared" si="0"/>
        <v/>
      </c>
      <c r="F25" s="2"/>
    </row>
    <row r="26" spans="2:16" ht="24.95" customHeight="1" x14ac:dyDescent="0.25">
      <c r="B26" s="9"/>
      <c r="C26" s="7"/>
      <c r="D26" s="7"/>
      <c r="E26" s="8" t="str">
        <f t="shared" si="0"/>
        <v/>
      </c>
      <c r="F26" s="2"/>
    </row>
    <row r="27" spans="2:16" ht="24.95" customHeight="1" x14ac:dyDescent="0.25">
      <c r="B27" s="9"/>
      <c r="C27" s="7"/>
      <c r="D27" s="7"/>
      <c r="E27" s="8" t="str">
        <f t="shared" si="0"/>
        <v/>
      </c>
      <c r="F27" s="2"/>
    </row>
    <row r="28" spans="2:16" ht="24.95" customHeight="1" x14ac:dyDescent="0.25">
      <c r="B28" s="9"/>
      <c r="C28" s="7"/>
      <c r="D28" s="7"/>
      <c r="E28" s="8" t="str">
        <f t="shared" si="0"/>
        <v/>
      </c>
    </row>
    <row r="29" spans="2:16" ht="24.95" customHeight="1" x14ac:dyDescent="0.25">
      <c r="B29" s="9"/>
      <c r="C29" s="7"/>
      <c r="D29" s="7"/>
      <c r="E29" s="8" t="str">
        <f t="shared" si="0"/>
        <v/>
      </c>
    </row>
    <row r="32" spans="2:16" ht="24.95" customHeight="1" x14ac:dyDescent="0.25">
      <c r="G32" s="10" t="s">
        <v>26</v>
      </c>
      <c r="H32" s="11" t="s">
        <v>27</v>
      </c>
      <c r="I32" s="11"/>
      <c r="J32" s="11"/>
      <c r="K32" s="11"/>
      <c r="L32" s="11"/>
      <c r="M32" s="12" t="s">
        <v>28</v>
      </c>
      <c r="N32" s="12"/>
      <c r="O32" s="12"/>
      <c r="P32" s="12"/>
    </row>
    <row r="33" spans="8:16" ht="44.1" customHeight="1" x14ac:dyDescent="0.25">
      <c r="H33" s="13" t="s">
        <v>24</v>
      </c>
      <c r="I33" s="13"/>
      <c r="J33" s="13"/>
      <c r="K33" s="13"/>
      <c r="L33" s="13"/>
      <c r="M33" s="14" t="s">
        <v>25</v>
      </c>
      <c r="N33" s="14"/>
      <c r="O33" s="14"/>
      <c r="P33" s="14"/>
    </row>
  </sheetData>
  <mergeCells count="5">
    <mergeCell ref="J4:Q4"/>
    <mergeCell ref="H32:L32"/>
    <mergeCell ref="M32:P32"/>
    <mergeCell ref="H33:L33"/>
    <mergeCell ref="M33:P3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zoomScaleNormal="100" workbookViewId="0">
      <selection activeCell="B5" sqref="B5"/>
    </sheetView>
  </sheetViews>
  <sheetFormatPr defaultColWidth="11" defaultRowHeight="15.75" x14ac:dyDescent="0.25"/>
  <cols>
    <col min="1" max="1" width="2.625" style="1" customWidth="1"/>
    <col min="2" max="2" width="40.875" style="1" customWidth="1"/>
    <col min="3" max="4" width="13" style="1" customWidth="1"/>
    <col min="5" max="5" width="16.125" style="1" customWidth="1"/>
    <col min="6" max="6" width="2.375" style="1" customWidth="1"/>
    <col min="7" max="7" width="27.875" style="1" customWidth="1"/>
    <col min="8" max="8" width="11" style="1"/>
    <col min="9" max="9" width="1.5" style="1" customWidth="1"/>
    <col min="10" max="10" width="4.5" style="1" customWidth="1"/>
    <col min="11" max="11" width="11" style="1"/>
    <col min="12" max="12" width="15.125" style="1" customWidth="1"/>
    <col min="13" max="16" width="11" style="1"/>
    <col min="17" max="18" width="10.875" style="1" customWidth="1"/>
    <col min="19" max="19" width="11" style="1"/>
    <col min="20" max="20" width="11.5" style="1" customWidth="1"/>
    <col min="21" max="16384" width="11" style="1"/>
  </cols>
  <sheetData>
    <row r="1" spans="2:17" ht="32.25" customHeight="1" x14ac:dyDescent="0.25"/>
    <row r="2" spans="2:17" ht="45" customHeight="1" x14ac:dyDescent="0.25"/>
    <row r="3" spans="2:17" ht="30" customHeight="1" x14ac:dyDescent="0.25"/>
    <row r="4" spans="2:17" ht="39.950000000000003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F4" s="2"/>
      <c r="G4" s="3" t="s">
        <v>23</v>
      </c>
      <c r="H4" s="4">
        <f>C5</f>
        <v>42576</v>
      </c>
      <c r="J4" s="5" t="s">
        <v>29</v>
      </c>
      <c r="K4" s="5"/>
      <c r="L4" s="5"/>
      <c r="M4" s="5"/>
      <c r="N4" s="5"/>
      <c r="O4" s="5"/>
      <c r="P4" s="5"/>
      <c r="Q4" s="5"/>
    </row>
    <row r="5" spans="2:17" ht="24.95" customHeight="1" x14ac:dyDescent="0.25">
      <c r="B5" s="6" t="s">
        <v>7</v>
      </c>
      <c r="C5" s="7">
        <v>42576</v>
      </c>
      <c r="D5" s="7">
        <v>42581</v>
      </c>
      <c r="E5" s="8">
        <f t="shared" ref="E5:E29" si="0">IF(ISBLANK(C5),"", (D5-C5))</f>
        <v>5</v>
      </c>
      <c r="F5" s="2"/>
    </row>
    <row r="6" spans="2:17" ht="24.95" customHeight="1" x14ac:dyDescent="0.25">
      <c r="B6" s="6" t="s">
        <v>8</v>
      </c>
      <c r="C6" s="7">
        <v>42578</v>
      </c>
      <c r="D6" s="7">
        <v>42583</v>
      </c>
      <c r="E6" s="8">
        <f t="shared" si="0"/>
        <v>5</v>
      </c>
      <c r="F6" s="2"/>
    </row>
    <row r="7" spans="2:17" ht="24.95" customHeight="1" x14ac:dyDescent="0.25">
      <c r="B7" s="6" t="s">
        <v>9</v>
      </c>
      <c r="C7" s="7">
        <v>42578</v>
      </c>
      <c r="D7" s="7">
        <v>42586</v>
      </c>
      <c r="E7" s="8">
        <f t="shared" si="0"/>
        <v>8</v>
      </c>
      <c r="F7" s="2"/>
    </row>
    <row r="8" spans="2:17" ht="24.95" customHeight="1" x14ac:dyDescent="0.25">
      <c r="B8" s="6" t="s">
        <v>10</v>
      </c>
      <c r="C8" s="7">
        <v>42578</v>
      </c>
      <c r="D8" s="7">
        <v>42588</v>
      </c>
      <c r="E8" s="8">
        <f t="shared" si="0"/>
        <v>10</v>
      </c>
      <c r="F8" s="2"/>
    </row>
    <row r="9" spans="2:17" ht="24.95" customHeight="1" x14ac:dyDescent="0.25">
      <c r="B9" s="6" t="s">
        <v>11</v>
      </c>
      <c r="C9" s="7">
        <v>42583</v>
      </c>
      <c r="D9" s="7">
        <v>42591</v>
      </c>
      <c r="E9" s="8">
        <f t="shared" si="0"/>
        <v>8</v>
      </c>
      <c r="F9" s="2"/>
    </row>
    <row r="10" spans="2:17" ht="24.95" customHeight="1" x14ac:dyDescent="0.25">
      <c r="B10" s="6" t="s">
        <v>12</v>
      </c>
      <c r="C10" s="7">
        <v>42583</v>
      </c>
      <c r="D10" s="7">
        <v>42587</v>
      </c>
      <c r="E10" s="8">
        <f t="shared" si="0"/>
        <v>4</v>
      </c>
      <c r="F10" s="2"/>
    </row>
    <row r="11" spans="2:17" ht="24.95" customHeight="1" x14ac:dyDescent="0.25">
      <c r="B11" s="6" t="s">
        <v>13</v>
      </c>
      <c r="C11" s="7">
        <v>42585</v>
      </c>
      <c r="D11" s="7">
        <v>42592</v>
      </c>
      <c r="E11" s="8">
        <f t="shared" si="0"/>
        <v>7</v>
      </c>
      <c r="F11" s="2"/>
    </row>
    <row r="12" spans="2:17" ht="24.95" customHeight="1" x14ac:dyDescent="0.25">
      <c r="B12" s="6" t="s">
        <v>14</v>
      </c>
      <c r="C12" s="7">
        <v>42587</v>
      </c>
      <c r="D12" s="7">
        <v>42594</v>
      </c>
      <c r="E12" s="8">
        <f t="shared" si="0"/>
        <v>7</v>
      </c>
      <c r="F12" s="2"/>
    </row>
    <row r="13" spans="2:17" ht="24.95" customHeight="1" x14ac:dyDescent="0.25">
      <c r="B13" s="6" t="s">
        <v>15</v>
      </c>
      <c r="C13" s="7">
        <v>42588</v>
      </c>
      <c r="D13" s="7">
        <v>42591</v>
      </c>
      <c r="E13" s="8">
        <f t="shared" si="0"/>
        <v>3</v>
      </c>
      <c r="F13" s="2"/>
    </row>
    <row r="14" spans="2:17" ht="24.95" customHeight="1" x14ac:dyDescent="0.25">
      <c r="B14" s="6" t="s">
        <v>16</v>
      </c>
      <c r="C14" s="7">
        <v>42588</v>
      </c>
      <c r="D14" s="7">
        <v>42592</v>
      </c>
      <c r="E14" s="8">
        <f t="shared" si="0"/>
        <v>4</v>
      </c>
      <c r="F14" s="2"/>
    </row>
    <row r="15" spans="2:17" ht="24.95" customHeight="1" x14ac:dyDescent="0.25">
      <c r="B15" s="6" t="s">
        <v>17</v>
      </c>
      <c r="C15" s="7">
        <v>42589</v>
      </c>
      <c r="D15" s="7">
        <v>42595</v>
      </c>
      <c r="E15" s="8">
        <f t="shared" si="0"/>
        <v>6</v>
      </c>
      <c r="F15" s="2"/>
    </row>
    <row r="16" spans="2:17" ht="24.95" customHeight="1" x14ac:dyDescent="0.25">
      <c r="B16" s="6" t="s">
        <v>18</v>
      </c>
      <c r="C16" s="7">
        <v>42592</v>
      </c>
      <c r="D16" s="7">
        <v>42598</v>
      </c>
      <c r="E16" s="8">
        <f t="shared" si="0"/>
        <v>6</v>
      </c>
      <c r="F16" s="2"/>
    </row>
    <row r="17" spans="2:16" ht="24.95" customHeight="1" x14ac:dyDescent="0.25">
      <c r="B17" s="6" t="s">
        <v>19</v>
      </c>
      <c r="C17" s="7">
        <v>42596</v>
      </c>
      <c r="D17" s="7">
        <v>42601</v>
      </c>
      <c r="E17" s="8">
        <f t="shared" si="0"/>
        <v>5</v>
      </c>
      <c r="F17" s="2"/>
    </row>
    <row r="18" spans="2:16" ht="24.95" customHeight="1" x14ac:dyDescent="0.25">
      <c r="B18" s="6" t="s">
        <v>20</v>
      </c>
      <c r="C18" s="7">
        <v>42597</v>
      </c>
      <c r="D18" s="7">
        <v>42605</v>
      </c>
      <c r="E18" s="8">
        <f t="shared" si="0"/>
        <v>8</v>
      </c>
      <c r="F18" s="2"/>
    </row>
    <row r="19" spans="2:16" ht="24.95" customHeight="1" x14ac:dyDescent="0.25">
      <c r="B19" s="6" t="s">
        <v>21</v>
      </c>
      <c r="C19" s="7">
        <v>42598</v>
      </c>
      <c r="D19" s="7">
        <v>42608</v>
      </c>
      <c r="E19" s="8">
        <f t="shared" si="0"/>
        <v>10</v>
      </c>
      <c r="F19" s="2"/>
    </row>
    <row r="20" spans="2:16" ht="24.95" customHeight="1" x14ac:dyDescent="0.25">
      <c r="B20" s="6" t="s">
        <v>22</v>
      </c>
      <c r="C20" s="7">
        <v>42599</v>
      </c>
      <c r="D20" s="7">
        <v>42610</v>
      </c>
      <c r="E20" s="8">
        <f t="shared" si="0"/>
        <v>11</v>
      </c>
      <c r="F20" s="2"/>
    </row>
    <row r="21" spans="2:16" ht="24.95" customHeight="1" x14ac:dyDescent="0.25">
      <c r="B21" s="6"/>
      <c r="C21" s="7"/>
      <c r="D21" s="7"/>
      <c r="E21" s="8" t="str">
        <f t="shared" si="0"/>
        <v/>
      </c>
      <c r="F21" s="2"/>
    </row>
    <row r="22" spans="2:16" ht="24.95" customHeight="1" x14ac:dyDescent="0.25">
      <c r="B22" s="9"/>
      <c r="C22" s="7"/>
      <c r="D22" s="7"/>
      <c r="E22" s="8" t="str">
        <f t="shared" si="0"/>
        <v/>
      </c>
      <c r="F22" s="2"/>
    </row>
    <row r="23" spans="2:16" ht="24.95" customHeight="1" x14ac:dyDescent="0.25">
      <c r="B23" s="9"/>
      <c r="C23" s="7"/>
      <c r="D23" s="7"/>
      <c r="E23" s="8" t="str">
        <f t="shared" si="0"/>
        <v/>
      </c>
      <c r="F23" s="2"/>
    </row>
    <row r="24" spans="2:16" ht="24.95" customHeight="1" x14ac:dyDescent="0.25">
      <c r="B24" s="9"/>
      <c r="C24" s="7"/>
      <c r="D24" s="7"/>
      <c r="E24" s="8" t="str">
        <f t="shared" si="0"/>
        <v/>
      </c>
      <c r="F24" s="2"/>
    </row>
    <row r="25" spans="2:16" ht="24.95" customHeight="1" x14ac:dyDescent="0.25">
      <c r="B25" s="9"/>
      <c r="C25" s="7"/>
      <c r="D25" s="7"/>
      <c r="E25" s="8" t="str">
        <f t="shared" si="0"/>
        <v/>
      </c>
      <c r="F25" s="2"/>
    </row>
    <row r="26" spans="2:16" ht="24.95" customHeight="1" x14ac:dyDescent="0.25">
      <c r="B26" s="9"/>
      <c r="C26" s="7"/>
      <c r="D26" s="7"/>
      <c r="E26" s="8" t="str">
        <f t="shared" si="0"/>
        <v/>
      </c>
      <c r="F26" s="2"/>
    </row>
    <row r="27" spans="2:16" ht="24.95" customHeight="1" x14ac:dyDescent="0.25">
      <c r="B27" s="9"/>
      <c r="C27" s="7"/>
      <c r="D27" s="7"/>
      <c r="E27" s="8" t="str">
        <f t="shared" si="0"/>
        <v/>
      </c>
      <c r="F27" s="2"/>
    </row>
    <row r="28" spans="2:16" ht="24.95" customHeight="1" x14ac:dyDescent="0.25">
      <c r="B28" s="9"/>
      <c r="C28" s="7"/>
      <c r="D28" s="7"/>
      <c r="E28" s="8" t="str">
        <f t="shared" si="0"/>
        <v/>
      </c>
    </row>
    <row r="29" spans="2:16" ht="24.95" customHeight="1" x14ac:dyDescent="0.25">
      <c r="B29" s="9"/>
      <c r="C29" s="7"/>
      <c r="D29" s="7"/>
      <c r="E29" s="8" t="str">
        <f t="shared" si="0"/>
        <v/>
      </c>
    </row>
    <row r="32" spans="2:16" ht="24.95" customHeight="1" x14ac:dyDescent="0.25">
      <c r="G32" s="10" t="s">
        <v>26</v>
      </c>
      <c r="H32" s="11" t="s">
        <v>27</v>
      </c>
      <c r="I32" s="11"/>
      <c r="J32" s="11"/>
      <c r="K32" s="11"/>
      <c r="L32" s="11"/>
      <c r="M32" s="12" t="s">
        <v>28</v>
      </c>
      <c r="N32" s="12"/>
      <c r="O32" s="12"/>
      <c r="P32" s="12"/>
    </row>
    <row r="33" spans="8:16" ht="44.1" customHeight="1" x14ac:dyDescent="0.25">
      <c r="H33" s="13" t="s">
        <v>24</v>
      </c>
      <c r="I33" s="13"/>
      <c r="J33" s="13"/>
      <c r="K33" s="13"/>
      <c r="L33" s="13"/>
      <c r="M33" s="14" t="s">
        <v>25</v>
      </c>
      <c r="N33" s="14"/>
      <c r="O33" s="14"/>
      <c r="P33" s="14"/>
    </row>
  </sheetData>
  <mergeCells count="5">
    <mergeCell ref="J4:Q4"/>
    <mergeCell ref="H32:L32"/>
    <mergeCell ref="M32:P32"/>
    <mergeCell ref="H33:L33"/>
    <mergeCell ref="M33:P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Базовая диаграмма ганта</vt:lpstr>
      <vt:lpstr>Известно начало и окончание</vt:lpstr>
      <vt:lpstr>Известно начало и длительность</vt:lpstr>
      <vt:lpstr>В синем дизайне</vt:lpstr>
      <vt:lpstr>В сером дизайне</vt:lpstr>
      <vt:lpstr>В зеленом дизайне</vt:lpstr>
      <vt:lpstr>'В синем дизайне'!Область_печати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GANT BPM</cp:lastModifiedBy>
  <cp:lastPrinted>2017-03-04T11:35:03Z</cp:lastPrinted>
  <dcterms:created xsi:type="dcterms:W3CDTF">2016-07-21T15:14:49Z</dcterms:created>
  <dcterms:modified xsi:type="dcterms:W3CDTF">2017-03-04T17:28:34Z</dcterms:modified>
</cp:coreProperties>
</file>